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<sst xmlns="http://schemas.openxmlformats.org/spreadsheetml/2006/main" uniqueCount="460">
  <si>
    <t>Availability List as of Friday, 3/29/2024, 6:01 AM</t>
  </si>
  <si>
    <t>Click on a Category in Column A or a Container Size in Column C to see current crop photos and specs.</t>
  </si>
  <si>
    <t>(Note: Some spreadsheet programs may require a double-click.)</t>
  </si>
  <si>
    <t xml:space="preserve"> </t>
  </si>
  <si>
    <t>Category</t>
  </si>
  <si>
    <t>Botanical Name</t>
  </si>
  <si>
    <t>Size</t>
  </si>
  <si>
    <t>Cit-Citron Buddha's Hand Std</t>
  </si>
  <si>
    <t>Cit-Grpfrt OroBlanco SD</t>
  </si>
  <si>
    <t>Cit-Grpfrt RioRed SD</t>
  </si>
  <si>
    <t>Cit-Grpfrt StarRuby SD</t>
  </si>
  <si>
    <t>Cit-Grpfrt StarRuby Std</t>
  </si>
  <si>
    <t>Cit-Kumquat Nagami Std</t>
  </si>
  <si>
    <t>Cit-Lemon Eureka SD</t>
  </si>
  <si>
    <t>Cit-Lemon Eureka Std</t>
  </si>
  <si>
    <t>Cit-Lemon Imp Meyer Dwf</t>
  </si>
  <si>
    <t>Cit-Lemon Imp Meyer ESP</t>
  </si>
  <si>
    <t>Cit-Lemon Imp Meyer SD</t>
  </si>
  <si>
    <t>Cit-Lemon Imp Meyer Std</t>
  </si>
  <si>
    <t>Cit-Lemon Imp MeyerLowBrnchStd</t>
  </si>
  <si>
    <t>Cit-Lemon Lisbon 8A Std</t>
  </si>
  <si>
    <t>Cit-Lime Bearss ESP</t>
  </si>
  <si>
    <t>Cit-Lime Bearss SD</t>
  </si>
  <si>
    <t>Cit-Lime Bearss Std</t>
  </si>
  <si>
    <t>Cit-Lime Finger Lime Std</t>
  </si>
  <si>
    <t>Cit-Lime Mexican (Key) SD</t>
  </si>
  <si>
    <t>Cit-Mandarin Clem SD</t>
  </si>
  <si>
    <t>Cit-Mandarin Owari SD</t>
  </si>
  <si>
    <t>Cit-Mandarin Owari Std</t>
  </si>
  <si>
    <t>Cit-Mandarin Page</t>
  </si>
  <si>
    <t>Cit-Mandarin Tango SD</t>
  </si>
  <si>
    <t>Cit-Mandarin Tango Std</t>
  </si>
  <si>
    <t>Cit-Orange Atwood SD</t>
  </si>
  <si>
    <t>Cit-Orange CaraCara Pink SD</t>
  </si>
  <si>
    <t>Cit-Orange Mid Valencia SD</t>
  </si>
  <si>
    <t>Cit-Orange Mid Valencia Std</t>
  </si>
  <si>
    <t>Cit-Orange MoroBlood SD</t>
  </si>
  <si>
    <t>Cit-Orange Powell Std</t>
  </si>
  <si>
    <t>Cit-Orange Rush T.I. Std</t>
  </si>
  <si>
    <t>Cit-Orange Washington Dwf</t>
  </si>
  <si>
    <t>Cit-Orange Washington SD</t>
  </si>
  <si>
    <t>Cit-Orange Washington Std</t>
  </si>
  <si>
    <t>Cit-Tangelo Minneola SD</t>
  </si>
  <si>
    <t>Cit-Tangelo Minneola Std</t>
  </si>
  <si>
    <t>Cit-Tangerine Dancy Std</t>
  </si>
  <si>
    <t>Boug. 'Barbara Karst' ESP</t>
  </si>
  <si>
    <t>Camellia'Chansonette'ESP</t>
  </si>
  <si>
    <t>Camellia'Freedom Bell'ESP</t>
  </si>
  <si>
    <t>Fruit '4n1 Apple' Espalier</t>
  </si>
  <si>
    <t>Fruit '6n1 Apple' ESP</t>
  </si>
  <si>
    <t>Gardenia'Veitchii'ESP</t>
  </si>
  <si>
    <t>Magnolia'Little Gem'ESP</t>
  </si>
  <si>
    <t>Photinia fraseri ESP</t>
  </si>
  <si>
    <t>Rosa 'Iceberg'(White)ESP</t>
  </si>
  <si>
    <t>Trach. jasminoides ESP</t>
  </si>
  <si>
    <t>Xylosma congestum ESP</t>
  </si>
  <si>
    <t>Asparagus meyeri</t>
  </si>
  <si>
    <t>Avocado Fuerte</t>
  </si>
  <si>
    <t>Blackberry 'Triple Crown'</t>
  </si>
  <si>
    <t>Blueberry 'Biloxi'</t>
  </si>
  <si>
    <t>Blueberry 'Emerald'</t>
  </si>
  <si>
    <t>Blueberry 'Jewel'</t>
  </si>
  <si>
    <t>Blueberry 'O'Neal'</t>
  </si>
  <si>
    <t>Blueberry 'Star'</t>
  </si>
  <si>
    <t>Blueberry 'Sunshine Blue'</t>
  </si>
  <si>
    <t>Fig Black Mission</t>
  </si>
  <si>
    <t>Fig carica 'Celeste'</t>
  </si>
  <si>
    <t>Fig Kadota Fig</t>
  </si>
  <si>
    <t>Fruit '3n1' Asian Pear</t>
  </si>
  <si>
    <t>Fruit '3n1' Cherry</t>
  </si>
  <si>
    <t>Fruit '3n1' Pear</t>
  </si>
  <si>
    <t>Fruit '4n1' Cherry</t>
  </si>
  <si>
    <t>Fruit Apple 'Fuji'</t>
  </si>
  <si>
    <t>Fruit Apple 'Gala'</t>
  </si>
  <si>
    <t>Fruit Apple 'Golden Delicious'</t>
  </si>
  <si>
    <t>Fruit Apple 'Granny Smith'</t>
  </si>
  <si>
    <t>Fruit Apple Pink Lady</t>
  </si>
  <si>
    <t>Fruit Apple Red Delicious</t>
  </si>
  <si>
    <t>Fruit Apricot Blenheim</t>
  </si>
  <si>
    <t>Fruit Apricot Gold Kist</t>
  </si>
  <si>
    <t>Fruit Apricot Katy</t>
  </si>
  <si>
    <t>Fruit Apricot Moorpark</t>
  </si>
  <si>
    <t>Fruit Cherry 'Bing'</t>
  </si>
  <si>
    <t>Fruit Cherry Lapins</t>
  </si>
  <si>
    <t>Fruit Cherry Montmorency</t>
  </si>
  <si>
    <t>Fruit Cherry Stella</t>
  </si>
  <si>
    <t>Fruit Nectarine Double Delight</t>
  </si>
  <si>
    <t>Fruit Nectarine Fantasia</t>
  </si>
  <si>
    <t>Fruit Nectarine Goldmine</t>
  </si>
  <si>
    <t>Fruit Nectarine Panamint</t>
  </si>
  <si>
    <t>Fruit Peach Donut Stark Saturn</t>
  </si>
  <si>
    <t>Fruit Peach July Elberta</t>
  </si>
  <si>
    <t>Fruit Peach Mid-Pride</t>
  </si>
  <si>
    <t>Fruit Peach O'Henry</t>
  </si>
  <si>
    <t>Fruit Peach Red Baron</t>
  </si>
  <si>
    <t>Fruit Peach Redhaven</t>
  </si>
  <si>
    <t>Fruit Pear Bosc</t>
  </si>
  <si>
    <t>Fruit Pear Comice</t>
  </si>
  <si>
    <t>Fruit Pear Hood</t>
  </si>
  <si>
    <t>Fruit Plum Beauty</t>
  </si>
  <si>
    <t>Fruit Plum Burgundy</t>
  </si>
  <si>
    <t>Fruit Plum Methley</t>
  </si>
  <si>
    <t>Fruit Plum Santa Rosa</t>
  </si>
  <si>
    <t>Fruit Plum Santa Rosa UltraDwf</t>
  </si>
  <si>
    <t>Grape Flame Seedless</t>
  </si>
  <si>
    <t>Grape Thompson Seedless</t>
  </si>
  <si>
    <t>Persimmon - Fuyu</t>
  </si>
  <si>
    <t>Pomegranate - Parfianka</t>
  </si>
  <si>
    <t>Pomegranate - Wonderful</t>
  </si>
  <si>
    <t>Raspberry Heritage</t>
  </si>
  <si>
    <t>Acorus g. 'Ogon'</t>
  </si>
  <si>
    <t>Bouteloua g. 'Blonde Ambition'</t>
  </si>
  <si>
    <t>Calamagrostis 'Karl Foerster'</t>
  </si>
  <si>
    <t>Carex pansa (praegracilis)</t>
  </si>
  <si>
    <t>Carex tumulicola (divulsa)</t>
  </si>
  <si>
    <t>Chondropetalum tectorum</t>
  </si>
  <si>
    <t>Festuca mairii</t>
  </si>
  <si>
    <t>Festuca o. 'Elijah Blue'</t>
  </si>
  <si>
    <t>Festuca r. 'Molate'</t>
  </si>
  <si>
    <t>Helictotrichon s. 'Sapphire'</t>
  </si>
  <si>
    <t>Juncus patens</t>
  </si>
  <si>
    <t>Juncus patens 'Elk Blue'</t>
  </si>
  <si>
    <t>Liriope m. 'Silvery Sunproof'</t>
  </si>
  <si>
    <t>Liriope muscari</t>
  </si>
  <si>
    <t>Liriope s. 'Silver Dragon'</t>
  </si>
  <si>
    <t>Lomandra 'Breeze' PP15,420</t>
  </si>
  <si>
    <t>Lomandra l. 'Platinum Beauty'</t>
  </si>
  <si>
    <t>Muhlenbergia 'Dubia'</t>
  </si>
  <si>
    <t>Muhlenbergia 'White Cloud'</t>
  </si>
  <si>
    <t>Muhlenbergia c. 'Regal Mist'</t>
  </si>
  <si>
    <t>Muhlenbergia capillaris</t>
  </si>
  <si>
    <t>Muhlenbergia rigens</t>
  </si>
  <si>
    <t>Ophiopogon j. 'Nana'</t>
  </si>
  <si>
    <t>Ophiopogon japonicus</t>
  </si>
  <si>
    <t>Ophiopogon japonicus 'Nigrens'</t>
  </si>
  <si>
    <t>Pennisetum spathiolatum</t>
  </si>
  <si>
    <t>Sesleria 'Greenlees Select'</t>
  </si>
  <si>
    <t>Sesleria caerulea</t>
  </si>
  <si>
    <t>Acacia redolens 'Low Boy'</t>
  </si>
  <si>
    <t>Arcto. 'Emerald Carpet'</t>
  </si>
  <si>
    <t>Arcto. 'Pacific Mist'</t>
  </si>
  <si>
    <t>Arcto. u. 'Point Reyes'</t>
  </si>
  <si>
    <t>01</t>
  </si>
  <si>
    <t>Baccharis p. 'Pigeon Point'</t>
  </si>
  <si>
    <t>Baccharis p. 'Twin Peaks'</t>
  </si>
  <si>
    <t>Ceanothus g. 'Anchor Bay'</t>
  </si>
  <si>
    <t>05</t>
  </si>
  <si>
    <t>Coprosma kirkii</t>
  </si>
  <si>
    <t>Coprosma p. 'Verde Vista'</t>
  </si>
  <si>
    <t>Cotoneaster d. 'Lowfast'</t>
  </si>
  <si>
    <t>Juniperus con. 'Blue Pacific'</t>
  </si>
  <si>
    <t>Juniperus conferta</t>
  </si>
  <si>
    <t>Juniperus s. 'Broadmoor'</t>
  </si>
  <si>
    <t>Juniperus s. 'Buffalo'</t>
  </si>
  <si>
    <t>Mahonia repens</t>
  </si>
  <si>
    <t>Myoporum p. 'Putah Creek'</t>
  </si>
  <si>
    <t>Rosmarinus 'Huntington Carpet'</t>
  </si>
  <si>
    <t>Trachelospermum asiaticum</t>
  </si>
  <si>
    <t>Chamaerops humilis</t>
  </si>
  <si>
    <t>Trachycarpus fortunei</t>
  </si>
  <si>
    <t>Washingtonia robusta</t>
  </si>
  <si>
    <t>Azalea 'Alaska' PT</t>
  </si>
  <si>
    <t>Boug. 'Barbara Karst' PT</t>
  </si>
  <si>
    <t>Callistemon citrinus PT</t>
  </si>
  <si>
    <t>Camellia j. 'Debutante' PT</t>
  </si>
  <si>
    <t>Camellia j. 'Kramer's Sup' PT</t>
  </si>
  <si>
    <t>Gardenia j. 'August Beauty' PT</t>
  </si>
  <si>
    <t>Gardenia j. 'Veitchii' PT</t>
  </si>
  <si>
    <t>Hibiscus r.s.'Brilliant'PT</t>
  </si>
  <si>
    <t>Hibiscus r.s.'Lipstick' PT</t>
  </si>
  <si>
    <t>Hibiscus s.'Minerva'PT</t>
  </si>
  <si>
    <t>Photinia fraseri PT</t>
  </si>
  <si>
    <t>Pomegranate - Wonderful PT</t>
  </si>
  <si>
    <t>Rosa 'Iceberg' 36"" Standard</t>
  </si>
  <si>
    <t>Rosa 'Iceberg'(Burg.)18""PT</t>
  </si>
  <si>
    <t>Rosa 'Iceberg'(Burg/Pnk)18""PT</t>
  </si>
  <si>
    <t>Rosa 'Iceberg'(Pnk)18""PT</t>
  </si>
  <si>
    <t>Rosa 'Mr. Lincoln' 36"" Tree</t>
  </si>
  <si>
    <t>Anigozanthos 'Big Red'</t>
  </si>
  <si>
    <t>Anigozanthos 'Bush Ranger' Red</t>
  </si>
  <si>
    <t>Armeria maritima</t>
  </si>
  <si>
    <t>Dianthus g. 'Firewitch'</t>
  </si>
  <si>
    <t>Erigeron karvinskianus</t>
  </si>
  <si>
    <t>Galvezia s. 'Firecracker'</t>
  </si>
  <si>
    <t>Gazania 'Mitsuya Yellow'</t>
  </si>
  <si>
    <t>Gazania Yellow (Clumping)</t>
  </si>
  <si>
    <t>Hem. 'Lemon Vista' TM (Yellow)</t>
  </si>
  <si>
    <t>Hem. 'Plum Perfect' (Purple)</t>
  </si>
  <si>
    <t>Hem. 'Rosie Meyer' (Red)</t>
  </si>
  <si>
    <t>Hem. 'Shell Pink'</t>
  </si>
  <si>
    <t>Hem. 'Stella De 'Oro' (Yellow)</t>
  </si>
  <si>
    <t>Hem. hybrid Orange (Evergreen)</t>
  </si>
  <si>
    <t>Lantana 'New Gold'</t>
  </si>
  <si>
    <t>Lantana m. Lavender</t>
  </si>
  <si>
    <t>Lavandula a. 'Hidcote'</t>
  </si>
  <si>
    <t>Lavandula s. 'Otto Quasti'</t>
  </si>
  <si>
    <t>Lavandula x. 'Grosso'</t>
  </si>
  <si>
    <t>Lavandula x. 'Provence'</t>
  </si>
  <si>
    <t>Perovskia atriplicifolia</t>
  </si>
  <si>
    <t>Salvia 'Hot Lips'</t>
  </si>
  <si>
    <t>Salvia clevlandii</t>
  </si>
  <si>
    <t>Salvia l. 'Santa Barbara'</t>
  </si>
  <si>
    <t>Salvia n. 'May Night'</t>
  </si>
  <si>
    <t>Teucrium fruticans</t>
  </si>
  <si>
    <t>Tulbaghia v. 'Silver Lace'</t>
  </si>
  <si>
    <t>Tulbaghia violacea green</t>
  </si>
  <si>
    <t>Rosa 'Drift - Red' PP#17877</t>
  </si>
  <si>
    <t>Rosa 'Iceberg' (Burgundy)</t>
  </si>
  <si>
    <t>Rosa 'Iceberg' (Pink)</t>
  </si>
  <si>
    <t>Rosa 'Iceberg' (White)</t>
  </si>
  <si>
    <t>Rosa 'Red Meidiland'</t>
  </si>
  <si>
    <t>Abelia g. 'Edward Goucher'</t>
  </si>
  <si>
    <t>Abelia g. 'Kaleidoscope'</t>
  </si>
  <si>
    <t>Acanthus mollis</t>
  </si>
  <si>
    <t>Agapanthus 'Black Pantha'</t>
  </si>
  <si>
    <t>Agapanthus 'Peter Pan'</t>
  </si>
  <si>
    <t>Agapanthus 'Queen Anne'</t>
  </si>
  <si>
    <t>Agapanthus 'Storm Cloud'</t>
  </si>
  <si>
    <t>Agapanthus 'Tinkerbell'</t>
  </si>
  <si>
    <t>Agapanthus africanus blue</t>
  </si>
  <si>
    <t>Agapanthus africanus white</t>
  </si>
  <si>
    <t>Arcto. d. 'Howard McMinn'</t>
  </si>
  <si>
    <t>Azalea 'Phoenicia'</t>
  </si>
  <si>
    <t>Azalea 'Redbird'</t>
  </si>
  <si>
    <t>Azalea 'Southern Charm'</t>
  </si>
  <si>
    <t>Berberis t. 'Atropurpurea'</t>
  </si>
  <si>
    <t>Berberis t. 'Concorde'</t>
  </si>
  <si>
    <t>Berberis t. 'Crimson Pygmy'</t>
  </si>
  <si>
    <t>Berberis t. 'Golden Rocket'</t>
  </si>
  <si>
    <t>Boug. 'Barbara Karst' shrub</t>
  </si>
  <si>
    <t>Boug. 'Imperial Thai'</t>
  </si>
  <si>
    <t>Buddleia 'Black Knight'</t>
  </si>
  <si>
    <t>Buxus j. 'Green Beauty'</t>
  </si>
  <si>
    <t>Buxus j. 'Winter Gem'</t>
  </si>
  <si>
    <t>Callistemon v. 'Little John'</t>
  </si>
  <si>
    <t>Camellia j. 'Debutante'</t>
  </si>
  <si>
    <t>Camellia j. 'Kramer's Supreme'</t>
  </si>
  <si>
    <t>Camellia j. 'Nuccio's Gem'</t>
  </si>
  <si>
    <t>Camellia j. 'Nuccio's Pearl'</t>
  </si>
  <si>
    <t>Camellia j. 'Silver Waves'</t>
  </si>
  <si>
    <t>Camellia j. 'Spellbound'</t>
  </si>
  <si>
    <t>Ceanothus 'Skylark'</t>
  </si>
  <si>
    <t>Ceanothus Ray Hartman</t>
  </si>
  <si>
    <t>Cistus 'Sunset'</t>
  </si>
  <si>
    <t>Cistus purpureus</t>
  </si>
  <si>
    <t>Cistus salvifolius</t>
  </si>
  <si>
    <t>Coleonema p. 'Sunset Gold'</t>
  </si>
  <si>
    <t>Coleonema pulchrum</t>
  </si>
  <si>
    <t>Cotoneaster 'Streibs Findling'</t>
  </si>
  <si>
    <t>Dianella 'Baby Bliss'</t>
  </si>
  <si>
    <t>Dianella 'Little Becca'PP18452</t>
  </si>
  <si>
    <t>Dianella 'Little Rev' PP#17719</t>
  </si>
  <si>
    <t>Dianella 'Tasred' PP#18737</t>
  </si>
  <si>
    <t>Dianella t. 'Variegata'</t>
  </si>
  <si>
    <t>Dietes bicolor</t>
  </si>
  <si>
    <t>Dietes i. 'Variegata'</t>
  </si>
  <si>
    <t>Dietes iridioides</t>
  </si>
  <si>
    <t>Escallonia 'Compacta'</t>
  </si>
  <si>
    <t>Escallonia 'Fradesii'</t>
  </si>
  <si>
    <t>Euonymus f. 'Emerald Gaiety'</t>
  </si>
  <si>
    <t>Euonymus j. 'Aureo-Marginata'</t>
  </si>
  <si>
    <t>Euonymus j. 'Aureo-Variegata'</t>
  </si>
  <si>
    <t>Euonymus j. 'Green Spire'</t>
  </si>
  <si>
    <t>Euonymus j. 'Microphylla'</t>
  </si>
  <si>
    <t>Euonymus j. 'Silver Queen'</t>
  </si>
  <si>
    <t>Gardenia j. 'August Beauty'</t>
  </si>
  <si>
    <t>Gardenia j. 'Radicans'</t>
  </si>
  <si>
    <t>Gardenia j. 'Veitchii'</t>
  </si>
  <si>
    <t>Helleborus Ice N Roses Nightin</t>
  </si>
  <si>
    <t>Helleborus Ice N Roses Rose</t>
  </si>
  <si>
    <t>Helleborus John</t>
  </si>
  <si>
    <t>Helleborus Jonas</t>
  </si>
  <si>
    <t>Heteromeles arbutifolia</t>
  </si>
  <si>
    <t>Ilex c. 'Burfordii Nana'</t>
  </si>
  <si>
    <t>Ilex crenata 'Sky Pencil'</t>
  </si>
  <si>
    <t>Ilex v. 'Nana'</t>
  </si>
  <si>
    <t>Leucophyllum f. 'Compacta'</t>
  </si>
  <si>
    <t>Ligustrum 'Texanum' Column</t>
  </si>
  <si>
    <t>Ligustrum j. 'Texanum'</t>
  </si>
  <si>
    <t>Loropetalum c.'Daybreak'</t>
  </si>
  <si>
    <t>Loropetalum c.'Ever Red'</t>
  </si>
  <si>
    <t>Loropetalum c.'Rubrum'</t>
  </si>
  <si>
    <t>Loropetalum chinensis (green)</t>
  </si>
  <si>
    <t>Mahonia aquifolium</t>
  </si>
  <si>
    <t>Mimulus aurantiacus</t>
  </si>
  <si>
    <t>Myrsine africana</t>
  </si>
  <si>
    <t>Myrtus communis 'Compacta'</t>
  </si>
  <si>
    <t>Nandina 'Lemon Lime'PP24749</t>
  </si>
  <si>
    <t>Nandina 'Moon Bay'</t>
  </si>
  <si>
    <t>Nandina d. 'Fire Power'</t>
  </si>
  <si>
    <t>Nandina d. 'Gulfstream'</t>
  </si>
  <si>
    <t>Nandina d. 'Harbour Dwarf'</t>
  </si>
  <si>
    <t>Nerium o. 'Pink'</t>
  </si>
  <si>
    <t>Nerium o. 'Red' multi</t>
  </si>
  <si>
    <t>Nerium o. 'Sister Agnes' multi</t>
  </si>
  <si>
    <t>Olea 'Petite Olive'</t>
  </si>
  <si>
    <t>Osmanthus fragrans</t>
  </si>
  <si>
    <t>Phormium Amazing Red</t>
  </si>
  <si>
    <t>Phormium Apricot Queen</t>
  </si>
  <si>
    <t>Phormium Duet</t>
  </si>
  <si>
    <t>Phormium Golden Ray</t>
  </si>
  <si>
    <t>Phormium Jack Spratt</t>
  </si>
  <si>
    <t>Phormium Jester</t>
  </si>
  <si>
    <t>Phormium Pink Panther</t>
  </si>
  <si>
    <t>Phormium Platt's Black</t>
  </si>
  <si>
    <t>Phormium Rainbow Queen</t>
  </si>
  <si>
    <t>Phormium Tom Thumb</t>
  </si>
  <si>
    <t>Phormium Tricolor</t>
  </si>
  <si>
    <t>Photinia fraseri multi</t>
  </si>
  <si>
    <t>Pittosporum t. 'Cream de Mint'</t>
  </si>
  <si>
    <t>Pittosporum t. 'Variegata'</t>
  </si>
  <si>
    <t>Pittosporum t. 'Wheelers Dwarf</t>
  </si>
  <si>
    <t>Plumbago a. 'Royal Cape'</t>
  </si>
  <si>
    <t>Prunus laurocerasus</t>
  </si>
  <si>
    <t>Punica g. 'Nana'</t>
  </si>
  <si>
    <t>Pyracantha k. 'Santa Cruz'</t>
  </si>
  <si>
    <t>Rhaph. 'Rubra Compacta'</t>
  </si>
  <si>
    <t>Rhaphiolepis i. 'Bay Breeze'</t>
  </si>
  <si>
    <t>Rhaphiolepis i. 'Clara'</t>
  </si>
  <si>
    <t>Rhaphiolepis i. 'Jack Evans'</t>
  </si>
  <si>
    <t>Rhaphiolepis i. 'Pink Lady'</t>
  </si>
  <si>
    <t>Rhaphiolepis u. 'Minor'</t>
  </si>
  <si>
    <t>Rosmarinus 'Tuscan Blue'</t>
  </si>
  <si>
    <t>Spiraea Betulifolia 'Tor'</t>
  </si>
  <si>
    <t>Teucrium azurium</t>
  </si>
  <si>
    <t>Teucrium chamaedrys</t>
  </si>
  <si>
    <t>Viburnum davidii</t>
  </si>
  <si>
    <t>Viburnum tinus 'Spring Bouquet</t>
  </si>
  <si>
    <t>Westringia f. 'Morning Light'</t>
  </si>
  <si>
    <t>Westringia f. 'Wynyabbie Gem'</t>
  </si>
  <si>
    <t>Xylosma c. 'Compacta'</t>
  </si>
  <si>
    <t>Xylosma congestum</t>
  </si>
  <si>
    <t>Dymondia margaretae</t>
  </si>
  <si>
    <t>Sedum 'Autumn Joy'</t>
  </si>
  <si>
    <t>Senecio mandraliscae</t>
  </si>
  <si>
    <t>Buxus j. 'Green Beauty' Cone</t>
  </si>
  <si>
    <t>Ligustrum 'Texanum' 3 Tier</t>
  </si>
  <si>
    <t>Ligustrum 'Texanum' Pyramid</t>
  </si>
  <si>
    <t>Acer buergeranum</t>
  </si>
  <si>
    <t>Acer p. 'Atropurpurea' Low Br.</t>
  </si>
  <si>
    <t>Acer p. 'Sango Kaku'</t>
  </si>
  <si>
    <t>Acer p. dis. 'Seiryu'</t>
  </si>
  <si>
    <t>Acer palmatum Low Branch</t>
  </si>
  <si>
    <t>Acer palmatum multi</t>
  </si>
  <si>
    <t>Acer r. 'Armstrong'</t>
  </si>
  <si>
    <t>Acer r. 'Bowhall'</t>
  </si>
  <si>
    <t>Acer r. 'October Glory'</t>
  </si>
  <si>
    <t>Acer r. 'Red Sunset'</t>
  </si>
  <si>
    <t>Acer r. 'Redpointe'</t>
  </si>
  <si>
    <t>Arbutus 'Marina' multi</t>
  </si>
  <si>
    <t>Arbutus 'Marina' std.</t>
  </si>
  <si>
    <t>Arbutus unedo std.</t>
  </si>
  <si>
    <t>Betula Pendula</t>
  </si>
  <si>
    <t>Carpinus b. 'Fastigiata'</t>
  </si>
  <si>
    <t>Cedrus deodara</t>
  </si>
  <si>
    <t>Celtis sinensis</t>
  </si>
  <si>
    <t>Cercidium 'Desert Museum' Std</t>
  </si>
  <si>
    <t>Cercidium 'Desert Museum'multi</t>
  </si>
  <si>
    <t>Cercis c. 'Oklahoma'</t>
  </si>
  <si>
    <t>Cercis canadensis std.</t>
  </si>
  <si>
    <t>Cercis occidentalis multi</t>
  </si>
  <si>
    <t>Cinnamomum camphora std</t>
  </si>
  <si>
    <t>Cotinus c. 'Purpureus' multi</t>
  </si>
  <si>
    <t>Cupressocyparis leylandii</t>
  </si>
  <si>
    <t>Cupressus s. 'Glauca'</t>
  </si>
  <si>
    <t>Cupressus s. 'Totem'</t>
  </si>
  <si>
    <t>Elaeocarpus decipiens std.</t>
  </si>
  <si>
    <t>Fraxinus o. 'Raywood'</t>
  </si>
  <si>
    <t>Geijera parviflora Std</t>
  </si>
  <si>
    <t>Ilex a. 'Wilsonii' std</t>
  </si>
  <si>
    <t>Juniperus 'Blue Point' Column</t>
  </si>
  <si>
    <t>Koelreuteria bipinnata</t>
  </si>
  <si>
    <t>Koelreuteria paniculata</t>
  </si>
  <si>
    <t>Lag. 'Biloxi' std. (Pink)</t>
  </si>
  <si>
    <t>Lag. 'Catawba' multi (Purple)</t>
  </si>
  <si>
    <t>Lag. 'Dwarf Pink' Std</t>
  </si>
  <si>
    <t>Lag. 'Dynamite' multi Red</t>
  </si>
  <si>
    <t>Lag. 'Dynamite' std. Red</t>
  </si>
  <si>
    <t>Lag. 'Muskogee' std.  Lavender</t>
  </si>
  <si>
    <t>Lag. 'Natchez' multi White</t>
  </si>
  <si>
    <t>Lag. 'Natchez' std. White</t>
  </si>
  <si>
    <t>Lag. 'Pink Velour' std Pink</t>
  </si>
  <si>
    <t>Lag. 'Red Rocket' multi Red</t>
  </si>
  <si>
    <t>Lag. 'Red Rocket' std. Red</t>
  </si>
  <si>
    <t>Lag. 'Tuscarora' multi Hot Pnk</t>
  </si>
  <si>
    <t>Lag. 'Tuscarora' std. Hot Pink</t>
  </si>
  <si>
    <t>Lag. 'Twilight' std. Purple</t>
  </si>
  <si>
    <t>Laurus n. 'Saratoga' Multi</t>
  </si>
  <si>
    <t>Laurus n. 'Saratoga' std.</t>
  </si>
  <si>
    <t>Laurus nobilis multi</t>
  </si>
  <si>
    <t>Laurus nobilis std.</t>
  </si>
  <si>
    <t>Liriodendron tulipifera</t>
  </si>
  <si>
    <t>Magnolia g. 'D.D. Blanchard'</t>
  </si>
  <si>
    <t>Magnolia g. 'Little Gem' High</t>
  </si>
  <si>
    <t>Magnolia g. 'Little Gem' Low B</t>
  </si>
  <si>
    <t>Magnolia g. 'Magnificent'</t>
  </si>
  <si>
    <t>Magnolia g. 'Samuel Sommer'</t>
  </si>
  <si>
    <t>Magnolia g. 'St. Mary' std.</t>
  </si>
  <si>
    <t>Magnolia grandiflora</t>
  </si>
  <si>
    <t>Magnolia s. 'Alexandrina'</t>
  </si>
  <si>
    <t>Nerium o. 'Sister Agnes' std</t>
  </si>
  <si>
    <t>Nyssa sylvatica</t>
  </si>
  <si>
    <t>Olea 'Frantz Fruitless' multi</t>
  </si>
  <si>
    <t>Olea 'Frantz Fruitless' std.</t>
  </si>
  <si>
    <t>Olea 'Magnificent' multi</t>
  </si>
  <si>
    <t>Olea 'Manzanillo' multi(Fruit)</t>
  </si>
  <si>
    <t>Olea 'Mission' multi(Fruiting)</t>
  </si>
  <si>
    <t>Olea 'Oblonga' multi(Fruit)</t>
  </si>
  <si>
    <t>Olea 'Wilsoni' multi</t>
  </si>
  <si>
    <t>Olea 'Wilsoni' std.</t>
  </si>
  <si>
    <t>Photinia fraseri std.</t>
  </si>
  <si>
    <t>Pinus eldarica</t>
  </si>
  <si>
    <t>Pinus thunbergii</t>
  </si>
  <si>
    <t>Pistacia c. 'Keith Davey'</t>
  </si>
  <si>
    <t>Pistacia chinensis</t>
  </si>
  <si>
    <t>Pistacia Red Push</t>
  </si>
  <si>
    <t>Platanus a. 'Bloodgood'</t>
  </si>
  <si>
    <t>Platanus a. 'Columbia'</t>
  </si>
  <si>
    <t>Platanus racemosa</t>
  </si>
  <si>
    <t>Podocarpus gracilior column</t>
  </si>
  <si>
    <t>Podocarpus gracilior std</t>
  </si>
  <si>
    <t>Podocarpus henkelii</t>
  </si>
  <si>
    <t>Podocarpus m. 'Maki'</t>
  </si>
  <si>
    <t>Podocarpus macrophyllus</t>
  </si>
  <si>
    <t>Prunus c.'Krauter Vesuvius' Hi</t>
  </si>
  <si>
    <t>Prunus c.'Krauter Vesuvius' Lo</t>
  </si>
  <si>
    <t>Prunus c.'Purple Pony'</t>
  </si>
  <si>
    <t>Prunus car. 'Compacta' column</t>
  </si>
  <si>
    <t>Prunus car.'Compacta' Std</t>
  </si>
  <si>
    <t>Prunus s. 'Kwanzan'</t>
  </si>
  <si>
    <t>Prunus y. 'Akebono'</t>
  </si>
  <si>
    <t>Pyrus c. 'Bradford'</t>
  </si>
  <si>
    <t>Pyrus c. 'Chanticleer'</t>
  </si>
  <si>
    <t>Pyrus c. 'New Bradford'</t>
  </si>
  <si>
    <t>Quercus agrifolia multi</t>
  </si>
  <si>
    <t>Quercus agrifolia natural</t>
  </si>
  <si>
    <t>Quercus agrifolia std.</t>
  </si>
  <si>
    <t>Quercus ilex</t>
  </si>
  <si>
    <t>Quercus lobata</t>
  </si>
  <si>
    <t>Quercus rober x 'Regal Prince'</t>
  </si>
  <si>
    <t>Quercus robur 'Fastigiata'</t>
  </si>
  <si>
    <t>Quercus rubra</t>
  </si>
  <si>
    <t>Quercus v. 'Cathedral'</t>
  </si>
  <si>
    <t>Quercus virginiana</t>
  </si>
  <si>
    <t>Rhaph. 'Magnificent' Std</t>
  </si>
  <si>
    <t>Robinia 'Purple Robe'</t>
  </si>
  <si>
    <t>Schinus molle</t>
  </si>
  <si>
    <t>Sequoia s. 'Aptos Blue'</t>
  </si>
  <si>
    <t>Sequoia s. 'Soquel'</t>
  </si>
  <si>
    <t>Ulmus p. 'Drake'</t>
  </si>
  <si>
    <t>Ulmus p. 'Emer Allee'</t>
  </si>
  <si>
    <t>Ulmus p. 'True Green'</t>
  </si>
  <si>
    <t>Ulmus parvifolia</t>
  </si>
  <si>
    <t>Vitex Summertime Blues TM</t>
  </si>
  <si>
    <t>Zelkova s. 'Village Green'</t>
  </si>
  <si>
    <t>Clytostoma callistegioides</t>
  </si>
  <si>
    <t>Ficus pumila/repens Staked</t>
  </si>
  <si>
    <t>Jasminum polyanthum - staked</t>
  </si>
  <si>
    <t>Trach. jasminoides - staked</t>
  </si>
  <si>
    <t>Wisteria sinensis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</si>
</sst>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frantznursery.com/products/availability-list/" TargetMode="External"/><Relationship Id="rId_hyperlink_2" Type="http://schemas.openxmlformats.org/officeDocument/2006/relationships/hyperlink" Target="https://frantznursery.com/current-crop-photos?cat=citrus" TargetMode="External"/><Relationship Id="rId_hyperlink_3" Type="http://schemas.openxmlformats.org/officeDocument/2006/relationships/hyperlink" Target="https://frantznursery.com/current-crop-photos?pr=BUHD02" TargetMode="External"/><Relationship Id="rId_hyperlink_4" Type="http://schemas.openxmlformats.org/officeDocument/2006/relationships/hyperlink" Target="https://frantznursery.com/current-crop-photos?cat=citrus" TargetMode="External"/><Relationship Id="rId_hyperlink_5" Type="http://schemas.openxmlformats.org/officeDocument/2006/relationships/hyperlink" Target="https://frantznursery.com/current-crop-photos?pr=BUHD05" TargetMode="External"/><Relationship Id="rId_hyperlink_6" Type="http://schemas.openxmlformats.org/officeDocument/2006/relationships/hyperlink" Target="https://frantznursery.com/current-crop-photos?cat=citrus" TargetMode="External"/><Relationship Id="rId_hyperlink_7" Type="http://schemas.openxmlformats.org/officeDocument/2006/relationships/hyperlink" Target="https://frantznursery.com/current-crop-photos?pr=ORBB05" TargetMode="External"/><Relationship Id="rId_hyperlink_8" Type="http://schemas.openxmlformats.org/officeDocument/2006/relationships/hyperlink" Target="https://frantznursery.com/current-crop-photos?cat=citrus" TargetMode="External"/><Relationship Id="rId_hyperlink_9" Type="http://schemas.openxmlformats.org/officeDocument/2006/relationships/hyperlink" Target="https://frantznursery.com/current-crop-photos?pr=FLRS05" TargetMode="External"/><Relationship Id="rId_hyperlink_10" Type="http://schemas.openxmlformats.org/officeDocument/2006/relationships/hyperlink" Target="https://frantznursery.com/current-crop-photos?cat=citrus" TargetMode="External"/><Relationship Id="rId_hyperlink_11" Type="http://schemas.openxmlformats.org/officeDocument/2006/relationships/hyperlink" Target="https://frantznursery.com/current-crop-photos?pr=FLRS15" TargetMode="External"/><Relationship Id="rId_hyperlink_12" Type="http://schemas.openxmlformats.org/officeDocument/2006/relationships/hyperlink" Target="https://frantznursery.com/current-crop-photos?cat=citrus" TargetMode="External"/><Relationship Id="rId_hyperlink_13" Type="http://schemas.openxmlformats.org/officeDocument/2006/relationships/hyperlink" Target="https://frantznursery.com/current-crop-photos?pr=STRD05" TargetMode="External"/><Relationship Id="rId_hyperlink_14" Type="http://schemas.openxmlformats.org/officeDocument/2006/relationships/hyperlink" Target="https://frantznursery.com/current-crop-photos?cat=citrus" TargetMode="External"/><Relationship Id="rId_hyperlink_15" Type="http://schemas.openxmlformats.org/officeDocument/2006/relationships/hyperlink" Target="https://frantznursery.com/current-crop-photos?pr=STRU05" TargetMode="External"/><Relationship Id="rId_hyperlink_16" Type="http://schemas.openxmlformats.org/officeDocument/2006/relationships/hyperlink" Target="https://frantznursery.com/current-crop-photos?cat=citrus" TargetMode="External"/><Relationship Id="rId_hyperlink_17" Type="http://schemas.openxmlformats.org/officeDocument/2006/relationships/hyperlink" Target="https://frantznursery.com/current-crop-photos?pr=NAKO05" TargetMode="External"/><Relationship Id="rId_hyperlink_18" Type="http://schemas.openxmlformats.org/officeDocument/2006/relationships/hyperlink" Target="https://frantznursery.com/current-crop-photos?cat=citrus" TargetMode="External"/><Relationship Id="rId_hyperlink_19" Type="http://schemas.openxmlformats.org/officeDocument/2006/relationships/hyperlink" Target="https://frantznursery.com/current-crop-photos?pr=EULL05" TargetMode="External"/><Relationship Id="rId_hyperlink_20" Type="http://schemas.openxmlformats.org/officeDocument/2006/relationships/hyperlink" Target="https://frantznursery.com/current-crop-photos?cat=citrus" TargetMode="External"/><Relationship Id="rId_hyperlink_21" Type="http://schemas.openxmlformats.org/officeDocument/2006/relationships/hyperlink" Target="https://frantznursery.com/current-crop-photos?pr=EULL15" TargetMode="External"/><Relationship Id="rId_hyperlink_22" Type="http://schemas.openxmlformats.org/officeDocument/2006/relationships/hyperlink" Target="https://frantznursery.com/current-crop-photos?cat=citrus" TargetMode="External"/><Relationship Id="rId_hyperlink_23" Type="http://schemas.openxmlformats.org/officeDocument/2006/relationships/hyperlink" Target="https://frantznursery.com/current-crop-photos?pr=EULA24" TargetMode="External"/><Relationship Id="rId_hyperlink_24" Type="http://schemas.openxmlformats.org/officeDocument/2006/relationships/hyperlink" Target="https://frantznursery.com/current-crop-photos?cat=citrus" TargetMode="External"/><Relationship Id="rId_hyperlink_25" Type="http://schemas.openxmlformats.org/officeDocument/2006/relationships/hyperlink" Target="https://frantznursery.com/current-crop-photos?pr=CIMN15" TargetMode="External"/><Relationship Id="rId_hyperlink_26" Type="http://schemas.openxmlformats.org/officeDocument/2006/relationships/hyperlink" Target="https://frantznursery.com/current-crop-photos?cat=citrus" TargetMode="External"/><Relationship Id="rId_hyperlink_27" Type="http://schemas.openxmlformats.org/officeDocument/2006/relationships/hyperlink" Target="https://frantznursery.com/current-crop-photos?pr=CIME05" TargetMode="External"/><Relationship Id="rId_hyperlink_28" Type="http://schemas.openxmlformats.org/officeDocument/2006/relationships/hyperlink" Target="https://frantznursery.com/current-crop-photos?cat=citrus" TargetMode="External"/><Relationship Id="rId_hyperlink_29" Type="http://schemas.openxmlformats.org/officeDocument/2006/relationships/hyperlink" Target="https://frantznursery.com/current-crop-photos?pr=CIME15" TargetMode="External"/><Relationship Id="rId_hyperlink_30" Type="http://schemas.openxmlformats.org/officeDocument/2006/relationships/hyperlink" Target="https://frantznursery.com/current-crop-photos?cat=citrus" TargetMode="External"/><Relationship Id="rId_hyperlink_31" Type="http://schemas.openxmlformats.org/officeDocument/2006/relationships/hyperlink" Target="https://frantznursery.com/current-crop-photos?pr=CIME24" TargetMode="External"/><Relationship Id="rId_hyperlink_32" Type="http://schemas.openxmlformats.org/officeDocument/2006/relationships/hyperlink" Target="https://frantznursery.com/current-crop-photos?cat=citrus" TargetMode="External"/><Relationship Id="rId_hyperlink_33" Type="http://schemas.openxmlformats.org/officeDocument/2006/relationships/hyperlink" Target="https://frantznursery.com/current-crop-photos?pr=CIIM24" TargetMode="External"/><Relationship Id="rId_hyperlink_34" Type="http://schemas.openxmlformats.org/officeDocument/2006/relationships/hyperlink" Target="https://frantznursery.com/current-crop-photos?cat=citrus" TargetMode="External"/><Relationship Id="rId_hyperlink_35" Type="http://schemas.openxmlformats.org/officeDocument/2006/relationships/hyperlink" Target="https://frantznursery.com/current-crop-photos?pr=CIIM36" TargetMode="External"/><Relationship Id="rId_hyperlink_36" Type="http://schemas.openxmlformats.org/officeDocument/2006/relationships/hyperlink" Target="https://frantznursery.com/current-crop-photos?cat=citrus" TargetMode="External"/><Relationship Id="rId_hyperlink_37" Type="http://schemas.openxmlformats.org/officeDocument/2006/relationships/hyperlink" Target="https://frantznursery.com/current-crop-photos?pr=CIML05" TargetMode="External"/><Relationship Id="rId_hyperlink_38" Type="http://schemas.openxmlformats.org/officeDocument/2006/relationships/hyperlink" Target="https://frantznursery.com/current-crop-photos?cat=citrus" TargetMode="External"/><Relationship Id="rId_hyperlink_39" Type="http://schemas.openxmlformats.org/officeDocument/2006/relationships/hyperlink" Target="https://frantznursery.com/current-crop-photos?pr=CIML15" TargetMode="External"/><Relationship Id="rId_hyperlink_40" Type="http://schemas.openxmlformats.org/officeDocument/2006/relationships/hyperlink" Target="https://frantznursery.com/current-crop-photos?cat=citrus" TargetMode="External"/><Relationship Id="rId_hyperlink_41" Type="http://schemas.openxmlformats.org/officeDocument/2006/relationships/hyperlink" Target="https://frantznursery.com/current-crop-photos?pr=CIML24" TargetMode="External"/><Relationship Id="rId_hyperlink_42" Type="http://schemas.openxmlformats.org/officeDocument/2006/relationships/hyperlink" Target="https://frantznursery.com/current-crop-photos?cat=citrus" TargetMode="External"/><Relationship Id="rId_hyperlink_43" Type="http://schemas.openxmlformats.org/officeDocument/2006/relationships/hyperlink" Target="https://frantznursery.com/current-crop-photos?pr=CIML36" TargetMode="External"/><Relationship Id="rId_hyperlink_44" Type="http://schemas.openxmlformats.org/officeDocument/2006/relationships/hyperlink" Target="https://frantznursery.com/current-crop-photos?cat=citrus" TargetMode="External"/><Relationship Id="rId_hyperlink_45" Type="http://schemas.openxmlformats.org/officeDocument/2006/relationships/hyperlink" Target="https://frantznursery.com/current-crop-photos?pr=CIMB15" TargetMode="External"/><Relationship Id="rId_hyperlink_46" Type="http://schemas.openxmlformats.org/officeDocument/2006/relationships/hyperlink" Target="https://frantznursery.com/current-crop-photos?cat=citrus" TargetMode="External"/><Relationship Id="rId_hyperlink_47" Type="http://schemas.openxmlformats.org/officeDocument/2006/relationships/hyperlink" Target="https://frantznursery.com/current-crop-photos?pr=LILE15" TargetMode="External"/><Relationship Id="rId_hyperlink_48" Type="http://schemas.openxmlformats.org/officeDocument/2006/relationships/hyperlink" Target="https://frantznursery.com/current-crop-photos?cat=citrus" TargetMode="External"/><Relationship Id="rId_hyperlink_49" Type="http://schemas.openxmlformats.org/officeDocument/2006/relationships/hyperlink" Target="https://frantznursery.com/current-crop-photos?pr=CIBE15" TargetMode="External"/><Relationship Id="rId_hyperlink_50" Type="http://schemas.openxmlformats.org/officeDocument/2006/relationships/hyperlink" Target="https://frantznursery.com/current-crop-photos?cat=citrus" TargetMode="External"/><Relationship Id="rId_hyperlink_51" Type="http://schemas.openxmlformats.org/officeDocument/2006/relationships/hyperlink" Target="https://frantznursery.com/current-crop-photos?pr=CIBI24" TargetMode="External"/><Relationship Id="rId_hyperlink_52" Type="http://schemas.openxmlformats.org/officeDocument/2006/relationships/hyperlink" Target="https://frantznursery.com/current-crop-photos?cat=citrus" TargetMode="External"/><Relationship Id="rId_hyperlink_53" Type="http://schemas.openxmlformats.org/officeDocument/2006/relationships/hyperlink" Target="https://frantznursery.com/current-crop-photos?pr=CIBI36" TargetMode="External"/><Relationship Id="rId_hyperlink_54" Type="http://schemas.openxmlformats.org/officeDocument/2006/relationships/hyperlink" Target="https://frantznursery.com/current-crop-photos?cat=citrus" TargetMode="External"/><Relationship Id="rId_hyperlink_55" Type="http://schemas.openxmlformats.org/officeDocument/2006/relationships/hyperlink" Target="https://frantznursery.com/current-crop-photos?pr=CIBL24" TargetMode="External"/><Relationship Id="rId_hyperlink_56" Type="http://schemas.openxmlformats.org/officeDocument/2006/relationships/hyperlink" Target="https://frantznursery.com/current-crop-photos?cat=citrus" TargetMode="External"/><Relationship Id="rId_hyperlink_57" Type="http://schemas.openxmlformats.org/officeDocument/2006/relationships/hyperlink" Target="https://frantznursery.com/current-crop-photos?pr=CIFI05" TargetMode="External"/><Relationship Id="rId_hyperlink_58" Type="http://schemas.openxmlformats.org/officeDocument/2006/relationships/hyperlink" Target="https://frantznursery.com/current-crop-photos?cat=citrus" TargetMode="External"/><Relationship Id="rId_hyperlink_59" Type="http://schemas.openxmlformats.org/officeDocument/2006/relationships/hyperlink" Target="https://frantznursery.com/current-crop-photos?pr=TMEX24" TargetMode="External"/><Relationship Id="rId_hyperlink_60" Type="http://schemas.openxmlformats.org/officeDocument/2006/relationships/hyperlink" Target="https://frantznursery.com/current-crop-photos?cat=citrus" TargetMode="External"/><Relationship Id="rId_hyperlink_61" Type="http://schemas.openxmlformats.org/officeDocument/2006/relationships/hyperlink" Target="https://frantznursery.com/current-crop-photos?pr=CLMB05" TargetMode="External"/><Relationship Id="rId_hyperlink_62" Type="http://schemas.openxmlformats.org/officeDocument/2006/relationships/hyperlink" Target="https://frantznursery.com/current-crop-photos?cat=citrus" TargetMode="External"/><Relationship Id="rId_hyperlink_63" Type="http://schemas.openxmlformats.org/officeDocument/2006/relationships/hyperlink" Target="https://frantznursery.com/current-crop-photos?pr=CLMB24" TargetMode="External"/><Relationship Id="rId_hyperlink_64" Type="http://schemas.openxmlformats.org/officeDocument/2006/relationships/hyperlink" Target="https://frantznursery.com/current-crop-photos?cat=citrus" TargetMode="External"/><Relationship Id="rId_hyperlink_65" Type="http://schemas.openxmlformats.org/officeDocument/2006/relationships/hyperlink" Target="https://frantznursery.com/current-crop-photos?pr=CLMB36" TargetMode="External"/><Relationship Id="rId_hyperlink_66" Type="http://schemas.openxmlformats.org/officeDocument/2006/relationships/hyperlink" Target="https://frantznursery.com/current-crop-photos?cat=citrus" TargetMode="External"/><Relationship Id="rId_hyperlink_67" Type="http://schemas.openxmlformats.org/officeDocument/2006/relationships/hyperlink" Target="https://frantznursery.com/current-crop-photos?pr=FROO24" TargetMode="External"/><Relationship Id="rId_hyperlink_68" Type="http://schemas.openxmlformats.org/officeDocument/2006/relationships/hyperlink" Target="https://frantznursery.com/current-crop-photos?cat=citrus" TargetMode="External"/><Relationship Id="rId_hyperlink_69" Type="http://schemas.openxmlformats.org/officeDocument/2006/relationships/hyperlink" Target="https://frantznursery.com/current-crop-photos?pr=FROO36" TargetMode="External"/><Relationship Id="rId_hyperlink_70" Type="http://schemas.openxmlformats.org/officeDocument/2006/relationships/hyperlink" Target="https://frantznursery.com/current-crop-photos?cat=citrus" TargetMode="External"/><Relationship Id="rId_hyperlink_71" Type="http://schemas.openxmlformats.org/officeDocument/2006/relationships/hyperlink" Target="https://frantznursery.com/current-crop-photos?pr=FROW15" TargetMode="External"/><Relationship Id="rId_hyperlink_72" Type="http://schemas.openxmlformats.org/officeDocument/2006/relationships/hyperlink" Target="https://frantznursery.com/current-crop-photos?cat=citrus" TargetMode="External"/><Relationship Id="rId_hyperlink_73" Type="http://schemas.openxmlformats.org/officeDocument/2006/relationships/hyperlink" Target="https://frantznursery.com/current-crop-photos?pr=FROW24" TargetMode="External"/><Relationship Id="rId_hyperlink_74" Type="http://schemas.openxmlformats.org/officeDocument/2006/relationships/hyperlink" Target="https://frantznursery.com/current-crop-photos?cat=citrus" TargetMode="External"/><Relationship Id="rId_hyperlink_75" Type="http://schemas.openxmlformats.org/officeDocument/2006/relationships/hyperlink" Target="https://frantznursery.com/current-crop-photos?cat=citrus" TargetMode="External"/><Relationship Id="rId_hyperlink_76" Type="http://schemas.openxmlformats.org/officeDocument/2006/relationships/hyperlink" Target="https://frantznursery.com/current-crop-photos?pr=TAME24" TargetMode="External"/><Relationship Id="rId_hyperlink_77" Type="http://schemas.openxmlformats.org/officeDocument/2006/relationships/hyperlink" Target="https://frantznursery.com/current-crop-photos?cat=citrus" TargetMode="External"/><Relationship Id="rId_hyperlink_78" Type="http://schemas.openxmlformats.org/officeDocument/2006/relationships/hyperlink" Target="https://frantznursery.com/current-crop-photos?pr=TAMA15" TargetMode="External"/><Relationship Id="rId_hyperlink_79" Type="http://schemas.openxmlformats.org/officeDocument/2006/relationships/hyperlink" Target="https://frantznursery.com/current-crop-photos?cat=citrus" TargetMode="External"/><Relationship Id="rId_hyperlink_80" Type="http://schemas.openxmlformats.org/officeDocument/2006/relationships/hyperlink" Target="https://frantznursery.com/current-crop-photos?pr=CIAT05" TargetMode="External"/><Relationship Id="rId_hyperlink_81" Type="http://schemas.openxmlformats.org/officeDocument/2006/relationships/hyperlink" Target="https://frantznursery.com/current-crop-photos?cat=citrus" TargetMode="External"/><Relationship Id="rId_hyperlink_82" Type="http://schemas.openxmlformats.org/officeDocument/2006/relationships/hyperlink" Target="https://frantznursery.com/current-crop-photos?pr=CANJ05" TargetMode="External"/><Relationship Id="rId_hyperlink_83" Type="http://schemas.openxmlformats.org/officeDocument/2006/relationships/hyperlink" Target="https://frantznursery.com/current-crop-photos?cat=citrus" TargetMode="External"/><Relationship Id="rId_hyperlink_84" Type="http://schemas.openxmlformats.org/officeDocument/2006/relationships/hyperlink" Target="https://frantznursery.com/current-crop-photos?pr=MIVV05" TargetMode="External"/><Relationship Id="rId_hyperlink_85" Type="http://schemas.openxmlformats.org/officeDocument/2006/relationships/hyperlink" Target="https://frantznursery.com/current-crop-photos?cat=citrus" TargetMode="External"/><Relationship Id="rId_hyperlink_86" Type="http://schemas.openxmlformats.org/officeDocument/2006/relationships/hyperlink" Target="https://frantznursery.com/current-crop-photos?pr=MIVV15" TargetMode="External"/><Relationship Id="rId_hyperlink_87" Type="http://schemas.openxmlformats.org/officeDocument/2006/relationships/hyperlink" Target="https://frantznursery.com/current-crop-photos?cat=citrus" TargetMode="External"/><Relationship Id="rId_hyperlink_88" Type="http://schemas.openxmlformats.org/officeDocument/2006/relationships/hyperlink" Target="https://frantznursery.com/current-crop-photos?pr=MIVA15" TargetMode="External"/><Relationship Id="rId_hyperlink_89" Type="http://schemas.openxmlformats.org/officeDocument/2006/relationships/hyperlink" Target="https://frantznursery.com/current-crop-photos?cat=citrus" TargetMode="External"/><Relationship Id="rId_hyperlink_90" Type="http://schemas.openxmlformats.org/officeDocument/2006/relationships/hyperlink" Target="https://frantznursery.com/current-crop-photos?pr=MIVA24" TargetMode="External"/><Relationship Id="rId_hyperlink_91" Type="http://schemas.openxmlformats.org/officeDocument/2006/relationships/hyperlink" Target="https://frantznursery.com/current-crop-photos?cat=citrus" TargetMode="External"/><Relationship Id="rId_hyperlink_92" Type="http://schemas.openxmlformats.org/officeDocument/2006/relationships/hyperlink" Target="https://frantznursery.com/current-crop-photos?pr=MORR24" TargetMode="External"/><Relationship Id="rId_hyperlink_93" Type="http://schemas.openxmlformats.org/officeDocument/2006/relationships/hyperlink" Target="https://frantznursery.com/current-crop-photos?cat=citrus" TargetMode="External"/><Relationship Id="rId_hyperlink_94" Type="http://schemas.openxmlformats.org/officeDocument/2006/relationships/hyperlink" Target="https://frantznursery.com/current-crop-photos?cat=citrus" TargetMode="External"/><Relationship Id="rId_hyperlink_95" Type="http://schemas.openxmlformats.org/officeDocument/2006/relationships/hyperlink" Target="https://frantznursery.com/current-crop-photos?cat=citrus" TargetMode="External"/><Relationship Id="rId_hyperlink_96" Type="http://schemas.openxmlformats.org/officeDocument/2006/relationships/hyperlink" Target="https://frantznursery.com/current-crop-photos?pr=WANL15" TargetMode="External"/><Relationship Id="rId_hyperlink_97" Type="http://schemas.openxmlformats.org/officeDocument/2006/relationships/hyperlink" Target="https://frantznursery.com/current-crop-photos?cat=citrus" TargetMode="External"/><Relationship Id="rId_hyperlink_98" Type="http://schemas.openxmlformats.org/officeDocument/2006/relationships/hyperlink" Target="https://frantznursery.com/current-crop-photos?pr=WANP05" TargetMode="External"/><Relationship Id="rId_hyperlink_99" Type="http://schemas.openxmlformats.org/officeDocument/2006/relationships/hyperlink" Target="https://frantznursery.com/current-crop-photos?cat=citrus" TargetMode="External"/><Relationship Id="rId_hyperlink_100" Type="http://schemas.openxmlformats.org/officeDocument/2006/relationships/hyperlink" Target="https://frantznursery.com/current-crop-photos?pr=WANP24" TargetMode="External"/><Relationship Id="rId_hyperlink_101" Type="http://schemas.openxmlformats.org/officeDocument/2006/relationships/hyperlink" Target="https://frantznursery.com/current-crop-photos?cat=citrus" TargetMode="External"/><Relationship Id="rId_hyperlink_102" Type="http://schemas.openxmlformats.org/officeDocument/2006/relationships/hyperlink" Target="https://frantznursery.com/current-crop-photos?pr=WANP36" TargetMode="External"/><Relationship Id="rId_hyperlink_103" Type="http://schemas.openxmlformats.org/officeDocument/2006/relationships/hyperlink" Target="https://frantznursery.com/current-crop-photos?cat=citrus" TargetMode="External"/><Relationship Id="rId_hyperlink_104" Type="http://schemas.openxmlformats.org/officeDocument/2006/relationships/hyperlink" Target="https://frantznursery.com/current-crop-photos?pr=WANO15" TargetMode="External"/><Relationship Id="rId_hyperlink_105" Type="http://schemas.openxmlformats.org/officeDocument/2006/relationships/hyperlink" Target="https://frantznursery.com/current-crop-photos?cat=citrus" TargetMode="External"/><Relationship Id="rId_hyperlink_106" Type="http://schemas.openxmlformats.org/officeDocument/2006/relationships/hyperlink" Target="https://frantznursery.com/current-crop-photos?pr=WANO24" TargetMode="External"/><Relationship Id="rId_hyperlink_107" Type="http://schemas.openxmlformats.org/officeDocument/2006/relationships/hyperlink" Target="https://frantznursery.com/current-crop-photos?cat=citrus" TargetMode="External"/><Relationship Id="rId_hyperlink_108" Type="http://schemas.openxmlformats.org/officeDocument/2006/relationships/hyperlink" Target="https://frantznursery.com/current-crop-photos?pr=WANO36" TargetMode="External"/><Relationship Id="rId_hyperlink_109" Type="http://schemas.openxmlformats.org/officeDocument/2006/relationships/hyperlink" Target="https://frantznursery.com/current-crop-photos?cat=citrus" TargetMode="External"/><Relationship Id="rId_hyperlink_110" Type="http://schemas.openxmlformats.org/officeDocument/2006/relationships/hyperlink" Target="https://frantznursery.com/current-crop-photos?pr=MITQ15" TargetMode="External"/><Relationship Id="rId_hyperlink_111" Type="http://schemas.openxmlformats.org/officeDocument/2006/relationships/hyperlink" Target="https://frantznursery.com/current-crop-photos?cat=citrus" TargetMode="External"/><Relationship Id="rId_hyperlink_112" Type="http://schemas.openxmlformats.org/officeDocument/2006/relationships/hyperlink" Target="https://frantznursery.com/current-crop-photos?pr=MITW05" TargetMode="External"/><Relationship Id="rId_hyperlink_113" Type="http://schemas.openxmlformats.org/officeDocument/2006/relationships/hyperlink" Target="https://frantznursery.com/current-crop-photos?cat=citrus" TargetMode="External"/><Relationship Id="rId_hyperlink_114" Type="http://schemas.openxmlformats.org/officeDocument/2006/relationships/hyperlink" Target="https://frantznursery.com/current-crop-photos?pr=DATA02" TargetMode="External"/><Relationship Id="rId_hyperlink_115" Type="http://schemas.openxmlformats.org/officeDocument/2006/relationships/hyperlink" Target="https://frantznursery.com/current-crop-photos?cat=citrus" TargetMode="External"/><Relationship Id="rId_hyperlink_116" Type="http://schemas.openxmlformats.org/officeDocument/2006/relationships/hyperlink" Target="https://frantznursery.com/current-crop-photos?pr=DATA15" TargetMode="External"/><Relationship Id="rId_hyperlink_117" Type="http://schemas.openxmlformats.org/officeDocument/2006/relationships/hyperlink" Target="https://frantznursery.com/current-crop-photos?cat=espalier" TargetMode="External"/><Relationship Id="rId_hyperlink_118" Type="http://schemas.openxmlformats.org/officeDocument/2006/relationships/hyperlink" Target="https://frantznursery.com/current-crop-photos?pr=BOBE05" TargetMode="External"/><Relationship Id="rId_hyperlink_119" Type="http://schemas.openxmlformats.org/officeDocument/2006/relationships/hyperlink" Target="https://frantznursery.com/current-crop-photos?cat=espalier" TargetMode="External"/><Relationship Id="rId_hyperlink_120" Type="http://schemas.openxmlformats.org/officeDocument/2006/relationships/hyperlink" Target="https://frantznursery.com/current-crop-photos?pr=CACH10" TargetMode="External"/><Relationship Id="rId_hyperlink_121" Type="http://schemas.openxmlformats.org/officeDocument/2006/relationships/hyperlink" Target="https://frantznursery.com/current-crop-photos?cat=espalier" TargetMode="External"/><Relationship Id="rId_hyperlink_122" Type="http://schemas.openxmlformats.org/officeDocument/2006/relationships/hyperlink" Target="https://frantznursery.com/current-crop-photos?pr=CAFR10" TargetMode="External"/><Relationship Id="rId_hyperlink_123" Type="http://schemas.openxmlformats.org/officeDocument/2006/relationships/hyperlink" Target="https://frantznursery.com/current-crop-photos?cat=espalier" TargetMode="External"/><Relationship Id="rId_hyperlink_124" Type="http://schemas.openxmlformats.org/officeDocument/2006/relationships/hyperlink" Target="https://frantznursery.com/current-crop-photos?pr=FRA407" TargetMode="External"/><Relationship Id="rId_hyperlink_125" Type="http://schemas.openxmlformats.org/officeDocument/2006/relationships/hyperlink" Target="https://frantznursery.com/current-crop-photos?cat=espalier" TargetMode="External"/><Relationship Id="rId_hyperlink_126" Type="http://schemas.openxmlformats.org/officeDocument/2006/relationships/hyperlink" Target="https://frantznursery.com/current-crop-photos?pr=FRA607" TargetMode="External"/><Relationship Id="rId_hyperlink_127" Type="http://schemas.openxmlformats.org/officeDocument/2006/relationships/hyperlink" Target="https://frantznursery.com/current-crop-photos?cat=espalier" TargetMode="External"/><Relationship Id="rId_hyperlink_128" Type="http://schemas.openxmlformats.org/officeDocument/2006/relationships/hyperlink" Target="https://frantznursery.com/current-crop-photos?pr=GAVS05" TargetMode="External"/><Relationship Id="rId_hyperlink_129" Type="http://schemas.openxmlformats.org/officeDocument/2006/relationships/hyperlink" Target="https://frantznursery.com/current-crop-photos?cat=espalier" TargetMode="External"/><Relationship Id="rId_hyperlink_130" Type="http://schemas.openxmlformats.org/officeDocument/2006/relationships/hyperlink" Target="https://frantznursery.com/current-crop-photos?pr=MALE15" TargetMode="External"/><Relationship Id="rId_hyperlink_131" Type="http://schemas.openxmlformats.org/officeDocument/2006/relationships/hyperlink" Target="https://frantznursery.com/current-crop-photos?cat=espalier" TargetMode="External"/><Relationship Id="rId_hyperlink_132" Type="http://schemas.openxmlformats.org/officeDocument/2006/relationships/hyperlink" Target="https://frantznursery.com/current-crop-photos?pr=PHFR05" TargetMode="External"/><Relationship Id="rId_hyperlink_133" Type="http://schemas.openxmlformats.org/officeDocument/2006/relationships/hyperlink" Target="https://frantznursery.com/current-crop-photos?cat=espalier" TargetMode="External"/><Relationship Id="rId_hyperlink_134" Type="http://schemas.openxmlformats.org/officeDocument/2006/relationships/hyperlink" Target="https://frantznursery.com/current-crop-photos?pr=ROIE05" TargetMode="External"/><Relationship Id="rId_hyperlink_135" Type="http://schemas.openxmlformats.org/officeDocument/2006/relationships/hyperlink" Target="https://frantznursery.com/current-crop-photos?cat=espalier" TargetMode="External"/><Relationship Id="rId_hyperlink_136" Type="http://schemas.openxmlformats.org/officeDocument/2006/relationships/hyperlink" Target="https://frantznursery.com/current-crop-photos?pr=TRJE03" TargetMode="External"/><Relationship Id="rId_hyperlink_137" Type="http://schemas.openxmlformats.org/officeDocument/2006/relationships/hyperlink" Target="https://frantznursery.com/current-crop-photos?cat=espalier" TargetMode="External"/><Relationship Id="rId_hyperlink_138" Type="http://schemas.openxmlformats.org/officeDocument/2006/relationships/hyperlink" Target="https://frantznursery.com/current-crop-photos?pr=TRJE05" TargetMode="External"/><Relationship Id="rId_hyperlink_139" Type="http://schemas.openxmlformats.org/officeDocument/2006/relationships/hyperlink" Target="https://frantznursery.com/current-crop-photos?cat=espalier" TargetMode="External"/><Relationship Id="rId_hyperlink_140" Type="http://schemas.openxmlformats.org/officeDocument/2006/relationships/hyperlink" Target="https://frantznursery.com/current-crop-photos?pr=TRJE10" TargetMode="External"/><Relationship Id="rId_hyperlink_141" Type="http://schemas.openxmlformats.org/officeDocument/2006/relationships/hyperlink" Target="https://frantznursery.com/current-crop-photos?cat=espalier" TargetMode="External"/><Relationship Id="rId_hyperlink_142" Type="http://schemas.openxmlformats.org/officeDocument/2006/relationships/hyperlink" Target="https://frantznursery.com/current-crop-photos?pr=XYCE15" TargetMode="External"/><Relationship Id="rId_hyperlink_143" Type="http://schemas.openxmlformats.org/officeDocument/2006/relationships/hyperlink" Target="https://frantznursery.com/current-crop-photos?cat=ferns" TargetMode="External"/><Relationship Id="rId_hyperlink_144" Type="http://schemas.openxmlformats.org/officeDocument/2006/relationships/hyperlink" Target="https://frantznursery.com/current-crop-photos?pr=ASME01" TargetMode="External"/><Relationship Id="rId_hyperlink_145" Type="http://schemas.openxmlformats.org/officeDocument/2006/relationships/hyperlink" Target="https://frantznursery.com/current-crop-photos?cat=fruit" TargetMode="External"/><Relationship Id="rId_hyperlink_146" Type="http://schemas.openxmlformats.org/officeDocument/2006/relationships/hyperlink" Target="https://frantznursery.com/current-crop-photos?pr=AVFU15" TargetMode="External"/><Relationship Id="rId_hyperlink_147" Type="http://schemas.openxmlformats.org/officeDocument/2006/relationships/hyperlink" Target="https://frantznursery.com/current-crop-photos?cat=fruit" TargetMode="External"/><Relationship Id="rId_hyperlink_148" Type="http://schemas.openxmlformats.org/officeDocument/2006/relationships/hyperlink" Target="https://frantznursery.com/current-crop-photos?pr=RUTB02" TargetMode="External"/><Relationship Id="rId_hyperlink_149" Type="http://schemas.openxmlformats.org/officeDocument/2006/relationships/hyperlink" Target="https://frantznursery.com/current-crop-photos?cat=fruit" TargetMode="External"/><Relationship Id="rId_hyperlink_150" Type="http://schemas.openxmlformats.org/officeDocument/2006/relationships/hyperlink" Target="https://frantznursery.com/current-crop-photos?pr=BLBI02" TargetMode="External"/><Relationship Id="rId_hyperlink_151" Type="http://schemas.openxmlformats.org/officeDocument/2006/relationships/hyperlink" Target="https://frantznursery.com/current-crop-photos?cat=fruit" TargetMode="External"/><Relationship Id="rId_hyperlink_152" Type="http://schemas.openxmlformats.org/officeDocument/2006/relationships/hyperlink" Target="https://frantznursery.com/current-crop-photos?pr=BLUO02" TargetMode="External"/><Relationship Id="rId_hyperlink_153" Type="http://schemas.openxmlformats.org/officeDocument/2006/relationships/hyperlink" Target="https://frantznursery.com/current-crop-photos?cat=fruit" TargetMode="External"/><Relationship Id="rId_hyperlink_154" Type="http://schemas.openxmlformats.org/officeDocument/2006/relationships/hyperlink" Target="https://frantznursery.com/current-crop-photos?pr=BLUB02" TargetMode="External"/><Relationship Id="rId_hyperlink_155" Type="http://schemas.openxmlformats.org/officeDocument/2006/relationships/hyperlink" Target="https://frantznursery.com/current-crop-photos?cat=fruit" TargetMode="External"/><Relationship Id="rId_hyperlink_156" Type="http://schemas.openxmlformats.org/officeDocument/2006/relationships/hyperlink" Target="https://frantznursery.com/current-crop-photos?pr=BLUU02" TargetMode="External"/><Relationship Id="rId_hyperlink_157" Type="http://schemas.openxmlformats.org/officeDocument/2006/relationships/hyperlink" Target="https://frantznursery.com/current-crop-photos?cat=fruit" TargetMode="External"/><Relationship Id="rId_hyperlink_158" Type="http://schemas.openxmlformats.org/officeDocument/2006/relationships/hyperlink" Target="https://frantznursery.com/current-crop-photos?pr=BLST02" TargetMode="External"/><Relationship Id="rId_hyperlink_159" Type="http://schemas.openxmlformats.org/officeDocument/2006/relationships/hyperlink" Target="https://frantznursery.com/current-crop-photos?cat=fruit" TargetMode="External"/><Relationship Id="rId_hyperlink_160" Type="http://schemas.openxmlformats.org/officeDocument/2006/relationships/hyperlink" Target="https://frantznursery.com/current-crop-photos?pr=BLUM02" TargetMode="External"/><Relationship Id="rId_hyperlink_161" Type="http://schemas.openxmlformats.org/officeDocument/2006/relationships/hyperlink" Target="https://frantznursery.com/current-crop-photos?cat=fruit" TargetMode="External"/><Relationship Id="rId_hyperlink_162" Type="http://schemas.openxmlformats.org/officeDocument/2006/relationships/hyperlink" Target="https://frantznursery.com/current-crop-photos?pr=FIGM05" TargetMode="External"/><Relationship Id="rId_hyperlink_163" Type="http://schemas.openxmlformats.org/officeDocument/2006/relationships/hyperlink" Target="https://frantznursery.com/current-crop-photos?cat=fruit" TargetMode="External"/><Relationship Id="rId_hyperlink_164" Type="http://schemas.openxmlformats.org/officeDocument/2006/relationships/hyperlink" Target="https://frantznursery.com/current-crop-photos?pr=FICC05" TargetMode="External"/><Relationship Id="rId_hyperlink_165" Type="http://schemas.openxmlformats.org/officeDocument/2006/relationships/hyperlink" Target="https://frantznursery.com/current-crop-photos?cat=fruit" TargetMode="External"/><Relationship Id="rId_hyperlink_166" Type="http://schemas.openxmlformats.org/officeDocument/2006/relationships/hyperlink" Target="https://frantznursery.com/current-crop-photos?pr=FIGK05" TargetMode="External"/><Relationship Id="rId_hyperlink_167" Type="http://schemas.openxmlformats.org/officeDocument/2006/relationships/hyperlink" Target="https://frantznursery.com/current-crop-photos?cat=fruit" TargetMode="External"/><Relationship Id="rId_hyperlink_168" Type="http://schemas.openxmlformats.org/officeDocument/2006/relationships/hyperlink" Target="https://frantznursery.com/current-crop-photos?pr=FPA315" TargetMode="External"/><Relationship Id="rId_hyperlink_169" Type="http://schemas.openxmlformats.org/officeDocument/2006/relationships/hyperlink" Target="https://frantznursery.com/current-crop-photos?cat=fruit" TargetMode="External"/><Relationship Id="rId_hyperlink_170" Type="http://schemas.openxmlformats.org/officeDocument/2006/relationships/hyperlink" Target="https://frantznursery.com/current-crop-photos?pr=FRC315" TargetMode="External"/><Relationship Id="rId_hyperlink_171" Type="http://schemas.openxmlformats.org/officeDocument/2006/relationships/hyperlink" Target="https://frantznursery.com/current-crop-photos?cat=fruit" TargetMode="External"/><Relationship Id="rId_hyperlink_172" Type="http://schemas.openxmlformats.org/officeDocument/2006/relationships/hyperlink" Target="https://frantznursery.com/current-crop-photos?pr=FPE315" TargetMode="External"/><Relationship Id="rId_hyperlink_173" Type="http://schemas.openxmlformats.org/officeDocument/2006/relationships/hyperlink" Target="https://frantznursery.com/current-crop-photos?cat=fruit" TargetMode="External"/><Relationship Id="rId_hyperlink_174" Type="http://schemas.openxmlformats.org/officeDocument/2006/relationships/hyperlink" Target="https://frantznursery.com/current-crop-photos?pr=FR4315" TargetMode="External"/><Relationship Id="rId_hyperlink_175" Type="http://schemas.openxmlformats.org/officeDocument/2006/relationships/hyperlink" Target="https://frantznursery.com/current-crop-photos?cat=fruit" TargetMode="External"/><Relationship Id="rId_hyperlink_176" Type="http://schemas.openxmlformats.org/officeDocument/2006/relationships/hyperlink" Target="https://frantznursery.com/current-crop-photos?pr=FRFA07" TargetMode="External"/><Relationship Id="rId_hyperlink_177" Type="http://schemas.openxmlformats.org/officeDocument/2006/relationships/hyperlink" Target="https://frantznursery.com/current-crop-photos?cat=fruit" TargetMode="External"/><Relationship Id="rId_hyperlink_178" Type="http://schemas.openxmlformats.org/officeDocument/2006/relationships/hyperlink" Target="https://frantznursery.com/current-crop-photos?pr=GALA07" TargetMode="External"/><Relationship Id="rId_hyperlink_179" Type="http://schemas.openxmlformats.org/officeDocument/2006/relationships/hyperlink" Target="https://frantznursery.com/current-crop-photos?cat=fruit" TargetMode="External"/><Relationship Id="rId_hyperlink_180" Type="http://schemas.openxmlformats.org/officeDocument/2006/relationships/hyperlink" Target="https://frantznursery.com/current-crop-photos?pr=FRGD07" TargetMode="External"/><Relationship Id="rId_hyperlink_181" Type="http://schemas.openxmlformats.org/officeDocument/2006/relationships/hyperlink" Target="https://frantznursery.com/current-crop-photos?cat=fruit" TargetMode="External"/><Relationship Id="rId_hyperlink_182" Type="http://schemas.openxmlformats.org/officeDocument/2006/relationships/hyperlink" Target="https://frantznursery.com/current-crop-photos?pr=GRSM07" TargetMode="External"/><Relationship Id="rId_hyperlink_183" Type="http://schemas.openxmlformats.org/officeDocument/2006/relationships/hyperlink" Target="https://frantznursery.com/current-crop-photos?cat=fruit" TargetMode="External"/><Relationship Id="rId_hyperlink_184" Type="http://schemas.openxmlformats.org/officeDocument/2006/relationships/hyperlink" Target="https://frantznursery.com/current-crop-photos?pr=FRPI07" TargetMode="External"/><Relationship Id="rId_hyperlink_185" Type="http://schemas.openxmlformats.org/officeDocument/2006/relationships/hyperlink" Target="https://frantznursery.com/current-crop-photos?cat=fruit" TargetMode="External"/><Relationship Id="rId_hyperlink_186" Type="http://schemas.openxmlformats.org/officeDocument/2006/relationships/hyperlink" Target="https://frantznursery.com/current-crop-photos?pr=FRRD07" TargetMode="External"/><Relationship Id="rId_hyperlink_187" Type="http://schemas.openxmlformats.org/officeDocument/2006/relationships/hyperlink" Target="https://frantznursery.com/current-crop-photos?cat=fruit" TargetMode="External"/><Relationship Id="rId_hyperlink_188" Type="http://schemas.openxmlformats.org/officeDocument/2006/relationships/hyperlink" Target="https://frantznursery.com/current-crop-photos?pr=FRBA07" TargetMode="External"/><Relationship Id="rId_hyperlink_189" Type="http://schemas.openxmlformats.org/officeDocument/2006/relationships/hyperlink" Target="https://frantznursery.com/current-crop-photos?cat=fruit" TargetMode="External"/><Relationship Id="rId_hyperlink_190" Type="http://schemas.openxmlformats.org/officeDocument/2006/relationships/hyperlink" Target="https://frantznursery.com/current-crop-photos?pr=FRGK07" TargetMode="External"/><Relationship Id="rId_hyperlink_191" Type="http://schemas.openxmlformats.org/officeDocument/2006/relationships/hyperlink" Target="https://frantznursery.com/current-crop-photos?cat=fruit" TargetMode="External"/><Relationship Id="rId_hyperlink_192" Type="http://schemas.openxmlformats.org/officeDocument/2006/relationships/hyperlink" Target="https://frantznursery.com/current-crop-photos?pr=FRKA07" TargetMode="External"/><Relationship Id="rId_hyperlink_193" Type="http://schemas.openxmlformats.org/officeDocument/2006/relationships/hyperlink" Target="https://frantznursery.com/current-crop-photos?cat=fruit" TargetMode="External"/><Relationship Id="rId_hyperlink_194" Type="http://schemas.openxmlformats.org/officeDocument/2006/relationships/hyperlink" Target="https://frantznursery.com/current-crop-photos?pr=FRMA07" TargetMode="External"/><Relationship Id="rId_hyperlink_195" Type="http://schemas.openxmlformats.org/officeDocument/2006/relationships/hyperlink" Target="https://frantznursery.com/current-crop-photos?cat=fruit" TargetMode="External"/><Relationship Id="rId_hyperlink_196" Type="http://schemas.openxmlformats.org/officeDocument/2006/relationships/hyperlink" Target="https://frantznursery.com/current-crop-photos?pr=BIMA07" TargetMode="External"/><Relationship Id="rId_hyperlink_197" Type="http://schemas.openxmlformats.org/officeDocument/2006/relationships/hyperlink" Target="https://frantznursery.com/current-crop-photos?cat=fruit" TargetMode="External"/><Relationship Id="rId_hyperlink_198" Type="http://schemas.openxmlformats.org/officeDocument/2006/relationships/hyperlink" Target="https://frantznursery.com/current-crop-photos?pr=FRLA07" TargetMode="External"/><Relationship Id="rId_hyperlink_199" Type="http://schemas.openxmlformats.org/officeDocument/2006/relationships/hyperlink" Target="https://frantznursery.com/current-crop-photos?cat=fruit" TargetMode="External"/><Relationship Id="rId_hyperlink_200" Type="http://schemas.openxmlformats.org/officeDocument/2006/relationships/hyperlink" Target="https://frantznursery.com/current-crop-photos?pr=FRCM07" TargetMode="External"/><Relationship Id="rId_hyperlink_201" Type="http://schemas.openxmlformats.org/officeDocument/2006/relationships/hyperlink" Target="https://frantznursery.com/current-crop-photos?cat=fruit" TargetMode="External"/><Relationship Id="rId_hyperlink_202" Type="http://schemas.openxmlformats.org/officeDocument/2006/relationships/hyperlink" Target="https://frantznursery.com/current-crop-photos?pr=FRST07" TargetMode="External"/><Relationship Id="rId_hyperlink_203" Type="http://schemas.openxmlformats.org/officeDocument/2006/relationships/hyperlink" Target="https://frantznursery.com/current-crop-photos?cat=fruit" TargetMode="External"/><Relationship Id="rId_hyperlink_204" Type="http://schemas.openxmlformats.org/officeDocument/2006/relationships/hyperlink" Target="https://frantznursery.com/current-crop-photos?pr=FRDD07" TargetMode="External"/><Relationship Id="rId_hyperlink_205" Type="http://schemas.openxmlformats.org/officeDocument/2006/relationships/hyperlink" Target="https://frantznursery.com/current-crop-photos?cat=fruit" TargetMode="External"/><Relationship Id="rId_hyperlink_206" Type="http://schemas.openxmlformats.org/officeDocument/2006/relationships/hyperlink" Target="https://frantznursery.com/current-crop-photos?pr=FRFN07" TargetMode="External"/><Relationship Id="rId_hyperlink_207" Type="http://schemas.openxmlformats.org/officeDocument/2006/relationships/hyperlink" Target="https://frantznursery.com/current-crop-photos?cat=fruit" TargetMode="External"/><Relationship Id="rId_hyperlink_208" Type="http://schemas.openxmlformats.org/officeDocument/2006/relationships/hyperlink" Target="https://frantznursery.com/current-crop-photos?pr=FRGN07" TargetMode="External"/><Relationship Id="rId_hyperlink_209" Type="http://schemas.openxmlformats.org/officeDocument/2006/relationships/hyperlink" Target="https://frantznursery.com/current-crop-photos?cat=fruit" TargetMode="External"/><Relationship Id="rId_hyperlink_210" Type="http://schemas.openxmlformats.org/officeDocument/2006/relationships/hyperlink" Target="https://frantznursery.com/current-crop-photos?pr=FRNP07" TargetMode="External"/><Relationship Id="rId_hyperlink_211" Type="http://schemas.openxmlformats.org/officeDocument/2006/relationships/hyperlink" Target="https://frantznursery.com/current-crop-photos?cat=fruit" TargetMode="External"/><Relationship Id="rId_hyperlink_212" Type="http://schemas.openxmlformats.org/officeDocument/2006/relationships/hyperlink" Target="https://frantznursery.com/current-crop-photos?pr=FRDS07" TargetMode="External"/><Relationship Id="rId_hyperlink_213" Type="http://schemas.openxmlformats.org/officeDocument/2006/relationships/hyperlink" Target="https://frantznursery.com/current-crop-photos?cat=fruit" TargetMode="External"/><Relationship Id="rId_hyperlink_214" Type="http://schemas.openxmlformats.org/officeDocument/2006/relationships/hyperlink" Target="https://frantznursery.com/current-crop-photos?pr=FRJE07" TargetMode="External"/><Relationship Id="rId_hyperlink_215" Type="http://schemas.openxmlformats.org/officeDocument/2006/relationships/hyperlink" Target="https://frantznursery.com/current-crop-photos?cat=fruit" TargetMode="External"/><Relationship Id="rId_hyperlink_216" Type="http://schemas.openxmlformats.org/officeDocument/2006/relationships/hyperlink" Target="https://frantznursery.com/current-crop-photos?pr=FRMD07" TargetMode="External"/><Relationship Id="rId_hyperlink_217" Type="http://schemas.openxmlformats.org/officeDocument/2006/relationships/hyperlink" Target="https://frantznursery.com/current-crop-photos?cat=fruit" TargetMode="External"/><Relationship Id="rId_hyperlink_218" Type="http://schemas.openxmlformats.org/officeDocument/2006/relationships/hyperlink" Target="https://frantznursery.com/current-crop-photos?pr=FROH07" TargetMode="External"/><Relationship Id="rId_hyperlink_219" Type="http://schemas.openxmlformats.org/officeDocument/2006/relationships/hyperlink" Target="https://frantznursery.com/current-crop-photos?cat=fruit" TargetMode="External"/><Relationship Id="rId_hyperlink_220" Type="http://schemas.openxmlformats.org/officeDocument/2006/relationships/hyperlink" Target="https://frantznursery.com/current-crop-photos?pr=FRRB07" TargetMode="External"/><Relationship Id="rId_hyperlink_221" Type="http://schemas.openxmlformats.org/officeDocument/2006/relationships/hyperlink" Target="https://frantznursery.com/current-crop-photos?cat=fruit" TargetMode="External"/><Relationship Id="rId_hyperlink_222" Type="http://schemas.openxmlformats.org/officeDocument/2006/relationships/hyperlink" Target="https://frantznursery.com/current-crop-photos?pr=FRRH07" TargetMode="External"/><Relationship Id="rId_hyperlink_223" Type="http://schemas.openxmlformats.org/officeDocument/2006/relationships/hyperlink" Target="https://frantznursery.com/current-crop-photos?cat=fruit" TargetMode="External"/><Relationship Id="rId_hyperlink_224" Type="http://schemas.openxmlformats.org/officeDocument/2006/relationships/hyperlink" Target="https://frantznursery.com/current-crop-photos?pr=FRBO07" TargetMode="External"/><Relationship Id="rId_hyperlink_225" Type="http://schemas.openxmlformats.org/officeDocument/2006/relationships/hyperlink" Target="https://frantznursery.com/current-crop-photos?cat=fruit" TargetMode="External"/><Relationship Id="rId_hyperlink_226" Type="http://schemas.openxmlformats.org/officeDocument/2006/relationships/hyperlink" Target="https://frantznursery.com/current-crop-photos?pr=FRCP07" TargetMode="External"/><Relationship Id="rId_hyperlink_227" Type="http://schemas.openxmlformats.org/officeDocument/2006/relationships/hyperlink" Target="https://frantznursery.com/current-crop-photos?cat=fruit" TargetMode="External"/><Relationship Id="rId_hyperlink_228" Type="http://schemas.openxmlformats.org/officeDocument/2006/relationships/hyperlink" Target="https://frantznursery.com/current-crop-photos?pr=FRHP07" TargetMode="External"/><Relationship Id="rId_hyperlink_229" Type="http://schemas.openxmlformats.org/officeDocument/2006/relationships/hyperlink" Target="https://frantznursery.com/current-crop-photos?cat=fruit" TargetMode="External"/><Relationship Id="rId_hyperlink_230" Type="http://schemas.openxmlformats.org/officeDocument/2006/relationships/hyperlink" Target="https://frantznursery.com/current-crop-photos?pr=FRBE07" TargetMode="External"/><Relationship Id="rId_hyperlink_231" Type="http://schemas.openxmlformats.org/officeDocument/2006/relationships/hyperlink" Target="https://frantznursery.com/current-crop-photos?cat=fruit" TargetMode="External"/><Relationship Id="rId_hyperlink_232" Type="http://schemas.openxmlformats.org/officeDocument/2006/relationships/hyperlink" Target="https://frantznursery.com/current-crop-photos?pr=FRBU07" TargetMode="External"/><Relationship Id="rId_hyperlink_233" Type="http://schemas.openxmlformats.org/officeDocument/2006/relationships/hyperlink" Target="https://frantznursery.com/current-crop-photos?cat=fruit" TargetMode="External"/><Relationship Id="rId_hyperlink_234" Type="http://schemas.openxmlformats.org/officeDocument/2006/relationships/hyperlink" Target="https://frantznursery.com/current-crop-photos?pr=FRMP07" TargetMode="External"/><Relationship Id="rId_hyperlink_235" Type="http://schemas.openxmlformats.org/officeDocument/2006/relationships/hyperlink" Target="https://frantznursery.com/current-crop-photos?cat=fruit" TargetMode="External"/><Relationship Id="rId_hyperlink_236" Type="http://schemas.openxmlformats.org/officeDocument/2006/relationships/hyperlink" Target="https://frantznursery.com/current-crop-photos?pr=FRSR07" TargetMode="External"/><Relationship Id="rId_hyperlink_237" Type="http://schemas.openxmlformats.org/officeDocument/2006/relationships/hyperlink" Target="https://frantznursery.com/current-crop-photos?cat=fruit" TargetMode="External"/><Relationship Id="rId_hyperlink_238" Type="http://schemas.openxmlformats.org/officeDocument/2006/relationships/hyperlink" Target="https://frantznursery.com/current-crop-photos?pr=SRUD07" TargetMode="External"/><Relationship Id="rId_hyperlink_239" Type="http://schemas.openxmlformats.org/officeDocument/2006/relationships/hyperlink" Target="https://frantznursery.com/current-crop-photos?cat=fruit" TargetMode="External"/><Relationship Id="rId_hyperlink_240" Type="http://schemas.openxmlformats.org/officeDocument/2006/relationships/hyperlink" Target="https://frantznursery.com/current-crop-photos?pr=GRFL02" TargetMode="External"/><Relationship Id="rId_hyperlink_241" Type="http://schemas.openxmlformats.org/officeDocument/2006/relationships/hyperlink" Target="https://frantznursery.com/current-crop-photos?cat=fruit" TargetMode="External"/><Relationship Id="rId_hyperlink_242" Type="http://schemas.openxmlformats.org/officeDocument/2006/relationships/hyperlink" Target="https://frantznursery.com/current-crop-photos?pr=GRAP02" TargetMode="External"/><Relationship Id="rId_hyperlink_243" Type="http://schemas.openxmlformats.org/officeDocument/2006/relationships/hyperlink" Target="https://frantznursery.com/current-crop-photos?cat=fruit" TargetMode="External"/><Relationship Id="rId_hyperlink_244" Type="http://schemas.openxmlformats.org/officeDocument/2006/relationships/hyperlink" Target="https://frantznursery.com/current-crop-photos?pr=PERS24" TargetMode="External"/><Relationship Id="rId_hyperlink_245" Type="http://schemas.openxmlformats.org/officeDocument/2006/relationships/hyperlink" Target="https://frantznursery.com/current-crop-photos?cat=fruit" TargetMode="External"/><Relationship Id="rId_hyperlink_246" Type="http://schemas.openxmlformats.org/officeDocument/2006/relationships/hyperlink" Target="https://frantznursery.com/current-crop-photos?pr=POPA05" TargetMode="External"/><Relationship Id="rId_hyperlink_247" Type="http://schemas.openxmlformats.org/officeDocument/2006/relationships/hyperlink" Target="https://frantznursery.com/current-crop-photos?cat=fruit" TargetMode="External"/><Relationship Id="rId_hyperlink_248" Type="http://schemas.openxmlformats.org/officeDocument/2006/relationships/hyperlink" Target="https://frantznursery.com/current-crop-photos?pr=POME05" TargetMode="External"/><Relationship Id="rId_hyperlink_249" Type="http://schemas.openxmlformats.org/officeDocument/2006/relationships/hyperlink" Target="https://frantznursery.com/current-crop-photos?cat=fruit" TargetMode="External"/><Relationship Id="rId_hyperlink_250" Type="http://schemas.openxmlformats.org/officeDocument/2006/relationships/hyperlink" Target="https://frantznursery.com/current-crop-photos?pr=RBHG02" TargetMode="External"/><Relationship Id="rId_hyperlink_251" Type="http://schemas.openxmlformats.org/officeDocument/2006/relationships/hyperlink" Target="https://frantznursery.com/current-crop-photos?cat=grasses" TargetMode="External"/><Relationship Id="rId_hyperlink_252" Type="http://schemas.openxmlformats.org/officeDocument/2006/relationships/hyperlink" Target="https://frantznursery.com/current-crop-photos?pr=ACOD01" TargetMode="External"/><Relationship Id="rId_hyperlink_253" Type="http://schemas.openxmlformats.org/officeDocument/2006/relationships/hyperlink" Target="https://frantznursery.com/current-crop-photos?cat=grasses" TargetMode="External"/><Relationship Id="rId_hyperlink_254" Type="http://schemas.openxmlformats.org/officeDocument/2006/relationships/hyperlink" Target="https://frantznursery.com/current-crop-photos?pr=BOBL01" TargetMode="External"/><Relationship Id="rId_hyperlink_255" Type="http://schemas.openxmlformats.org/officeDocument/2006/relationships/hyperlink" Target="https://frantznursery.com/current-crop-photos?cat=grasses" TargetMode="External"/><Relationship Id="rId_hyperlink_256" Type="http://schemas.openxmlformats.org/officeDocument/2006/relationships/hyperlink" Target="https://frantznursery.com/current-crop-photos?pr=BOBL05" TargetMode="External"/><Relationship Id="rId_hyperlink_257" Type="http://schemas.openxmlformats.org/officeDocument/2006/relationships/hyperlink" Target="https://frantznursery.com/current-crop-photos?cat=grasses" TargetMode="External"/><Relationship Id="rId_hyperlink_258" Type="http://schemas.openxmlformats.org/officeDocument/2006/relationships/hyperlink" Target="https://frantznursery.com/current-crop-photos?pr=CAKL01" TargetMode="External"/><Relationship Id="rId_hyperlink_259" Type="http://schemas.openxmlformats.org/officeDocument/2006/relationships/hyperlink" Target="https://frantznursery.com/current-crop-photos?cat=grasses" TargetMode="External"/><Relationship Id="rId_hyperlink_260" Type="http://schemas.openxmlformats.org/officeDocument/2006/relationships/hyperlink" Target="https://frantznursery.com/current-crop-photos?pr=CAKL05" TargetMode="External"/><Relationship Id="rId_hyperlink_261" Type="http://schemas.openxmlformats.org/officeDocument/2006/relationships/hyperlink" Target="https://frantznursery.com/current-crop-photos?cat=grasses" TargetMode="External"/><Relationship Id="rId_hyperlink_262" Type="http://schemas.openxmlformats.org/officeDocument/2006/relationships/hyperlink" Target="https://frantznursery.com/current-crop-photos?pr=CAPA01" TargetMode="External"/><Relationship Id="rId_hyperlink_263" Type="http://schemas.openxmlformats.org/officeDocument/2006/relationships/hyperlink" Target="https://frantznursery.com/current-crop-photos?cat=grasses" TargetMode="External"/><Relationship Id="rId_hyperlink_264" Type="http://schemas.openxmlformats.org/officeDocument/2006/relationships/hyperlink" Target="https://frantznursery.com/current-crop-photos?pr=CATU05" TargetMode="External"/><Relationship Id="rId_hyperlink_265" Type="http://schemas.openxmlformats.org/officeDocument/2006/relationships/hyperlink" Target="https://frantznursery.com/current-crop-photos?cat=grasses" TargetMode="External"/><Relationship Id="rId_hyperlink_266" Type="http://schemas.openxmlformats.org/officeDocument/2006/relationships/hyperlink" Target="https://frantznursery.com/current-crop-photos?pr=CHON01" TargetMode="External"/><Relationship Id="rId_hyperlink_267" Type="http://schemas.openxmlformats.org/officeDocument/2006/relationships/hyperlink" Target="https://frantznursery.com/current-crop-photos?cat=grasses" TargetMode="External"/><Relationship Id="rId_hyperlink_268" Type="http://schemas.openxmlformats.org/officeDocument/2006/relationships/hyperlink" Target="https://frantznursery.com/current-crop-photos?pr=CHON05" TargetMode="External"/><Relationship Id="rId_hyperlink_269" Type="http://schemas.openxmlformats.org/officeDocument/2006/relationships/hyperlink" Target="https://frantznursery.com/current-crop-photos?cat=grasses" TargetMode="External"/><Relationship Id="rId_hyperlink_270" Type="http://schemas.openxmlformats.org/officeDocument/2006/relationships/hyperlink" Target="https://frantznursery.com/current-crop-photos?pr=FEMA01" TargetMode="External"/><Relationship Id="rId_hyperlink_271" Type="http://schemas.openxmlformats.org/officeDocument/2006/relationships/hyperlink" Target="https://frantznursery.com/current-crop-photos?cat=grasses" TargetMode="External"/><Relationship Id="rId_hyperlink_272" Type="http://schemas.openxmlformats.org/officeDocument/2006/relationships/hyperlink" Target="https://frantznursery.com/current-crop-photos?pr=FEGL01" TargetMode="External"/><Relationship Id="rId_hyperlink_273" Type="http://schemas.openxmlformats.org/officeDocument/2006/relationships/hyperlink" Target="https://frantznursery.com/current-crop-photos?cat=grasses" TargetMode="External"/><Relationship Id="rId_hyperlink_274" Type="http://schemas.openxmlformats.org/officeDocument/2006/relationships/hyperlink" Target="https://frantznursery.com/current-crop-photos?pr=FEMO01" TargetMode="External"/><Relationship Id="rId_hyperlink_275" Type="http://schemas.openxmlformats.org/officeDocument/2006/relationships/hyperlink" Target="https://frantznursery.com/current-crop-photos?cat=grasses" TargetMode="External"/><Relationship Id="rId_hyperlink_276" Type="http://schemas.openxmlformats.org/officeDocument/2006/relationships/hyperlink" Target="https://frantznursery.com/current-crop-photos?pr=HESA01" TargetMode="External"/><Relationship Id="rId_hyperlink_277" Type="http://schemas.openxmlformats.org/officeDocument/2006/relationships/hyperlink" Target="https://frantznursery.com/current-crop-photos?cat=grasses" TargetMode="External"/><Relationship Id="rId_hyperlink_278" Type="http://schemas.openxmlformats.org/officeDocument/2006/relationships/hyperlink" Target="https://frantznursery.com/current-crop-photos?pr=HESA05" TargetMode="External"/><Relationship Id="rId_hyperlink_279" Type="http://schemas.openxmlformats.org/officeDocument/2006/relationships/hyperlink" Target="https://frantznursery.com/current-crop-photos?cat=grasses" TargetMode="External"/><Relationship Id="rId_hyperlink_280" Type="http://schemas.openxmlformats.org/officeDocument/2006/relationships/hyperlink" Target="https://frantznursery.com/current-crop-photos?pr=JUPA01" TargetMode="External"/><Relationship Id="rId_hyperlink_281" Type="http://schemas.openxmlformats.org/officeDocument/2006/relationships/hyperlink" Target="https://frantznursery.com/current-crop-photos?cat=grasses" TargetMode="External"/><Relationship Id="rId_hyperlink_282" Type="http://schemas.openxmlformats.org/officeDocument/2006/relationships/hyperlink" Target="https://frantznursery.com/current-crop-photos?pr=JUPA05" TargetMode="External"/><Relationship Id="rId_hyperlink_283" Type="http://schemas.openxmlformats.org/officeDocument/2006/relationships/hyperlink" Target="https://frantznursery.com/current-crop-photos?cat=grasses" TargetMode="External"/><Relationship Id="rId_hyperlink_284" Type="http://schemas.openxmlformats.org/officeDocument/2006/relationships/hyperlink" Target="https://frantznursery.com/current-crop-photos?pr=JUEL05" TargetMode="External"/><Relationship Id="rId_hyperlink_285" Type="http://schemas.openxmlformats.org/officeDocument/2006/relationships/hyperlink" Target="https://frantznursery.com/current-crop-photos?cat=grasses" TargetMode="External"/><Relationship Id="rId_hyperlink_286" Type="http://schemas.openxmlformats.org/officeDocument/2006/relationships/hyperlink" Target="https://frantznursery.com/current-crop-photos?pr=LISI01" TargetMode="External"/><Relationship Id="rId_hyperlink_287" Type="http://schemas.openxmlformats.org/officeDocument/2006/relationships/hyperlink" Target="https://frantznursery.com/current-crop-photos?cat=grasses" TargetMode="External"/><Relationship Id="rId_hyperlink_288" Type="http://schemas.openxmlformats.org/officeDocument/2006/relationships/hyperlink" Target="https://frantznursery.com/current-crop-photos?pr=LIMU01" TargetMode="External"/><Relationship Id="rId_hyperlink_289" Type="http://schemas.openxmlformats.org/officeDocument/2006/relationships/hyperlink" Target="https://frantznursery.com/current-crop-photos?cat=grasses" TargetMode="External"/><Relationship Id="rId_hyperlink_290" Type="http://schemas.openxmlformats.org/officeDocument/2006/relationships/hyperlink" Target="https://frantznursery.com/current-crop-photos?pr=LIMU05" TargetMode="External"/><Relationship Id="rId_hyperlink_291" Type="http://schemas.openxmlformats.org/officeDocument/2006/relationships/hyperlink" Target="https://frantznursery.com/current-crop-photos?cat=grasses" TargetMode="External"/><Relationship Id="rId_hyperlink_292" Type="http://schemas.openxmlformats.org/officeDocument/2006/relationships/hyperlink" Target="https://frantznursery.com/current-crop-photos?pr=LISD01" TargetMode="External"/><Relationship Id="rId_hyperlink_293" Type="http://schemas.openxmlformats.org/officeDocument/2006/relationships/hyperlink" Target="https://frantznursery.com/current-crop-photos?cat=grasses" TargetMode="External"/><Relationship Id="rId_hyperlink_294" Type="http://schemas.openxmlformats.org/officeDocument/2006/relationships/hyperlink" Target="https://frantznursery.com/current-crop-photos?pr=LOBE01" TargetMode="External"/><Relationship Id="rId_hyperlink_295" Type="http://schemas.openxmlformats.org/officeDocument/2006/relationships/hyperlink" Target="https://frantznursery.com/current-crop-photos?cat=grasses" TargetMode="External"/><Relationship Id="rId_hyperlink_296" Type="http://schemas.openxmlformats.org/officeDocument/2006/relationships/hyperlink" Target="https://frantznursery.com/current-crop-photos?pr=LOBE05" TargetMode="External"/><Relationship Id="rId_hyperlink_297" Type="http://schemas.openxmlformats.org/officeDocument/2006/relationships/hyperlink" Target="https://frantznursery.com/current-crop-photos?cat=grasses" TargetMode="External"/><Relationship Id="rId_hyperlink_298" Type="http://schemas.openxmlformats.org/officeDocument/2006/relationships/hyperlink" Target="https://frantznursery.com/current-crop-photos?pr=LOPL03" TargetMode="External"/><Relationship Id="rId_hyperlink_299" Type="http://schemas.openxmlformats.org/officeDocument/2006/relationships/hyperlink" Target="https://frantznursery.com/current-crop-photos?cat=grasses" TargetMode="External"/><Relationship Id="rId_hyperlink_300" Type="http://schemas.openxmlformats.org/officeDocument/2006/relationships/hyperlink" Target="https://frantznursery.com/current-crop-photos?pr=MUDU05" TargetMode="External"/><Relationship Id="rId_hyperlink_301" Type="http://schemas.openxmlformats.org/officeDocument/2006/relationships/hyperlink" Target="https://frantznursery.com/current-crop-photos?cat=grasses" TargetMode="External"/><Relationship Id="rId_hyperlink_302" Type="http://schemas.openxmlformats.org/officeDocument/2006/relationships/hyperlink" Target="https://frantznursery.com/current-crop-photos?pr=MUWH01" TargetMode="External"/><Relationship Id="rId_hyperlink_303" Type="http://schemas.openxmlformats.org/officeDocument/2006/relationships/hyperlink" Target="https://frantznursery.com/current-crop-photos?cat=grasses" TargetMode="External"/><Relationship Id="rId_hyperlink_304" Type="http://schemas.openxmlformats.org/officeDocument/2006/relationships/hyperlink" Target="https://frantznursery.com/current-crop-photos?pr=MUWH05" TargetMode="External"/><Relationship Id="rId_hyperlink_305" Type="http://schemas.openxmlformats.org/officeDocument/2006/relationships/hyperlink" Target="https://frantznursery.com/current-crop-photos?cat=grasses" TargetMode="External"/><Relationship Id="rId_hyperlink_306" Type="http://schemas.openxmlformats.org/officeDocument/2006/relationships/hyperlink" Target="https://frantznursery.com/current-crop-photos?pr=MURE05" TargetMode="External"/><Relationship Id="rId_hyperlink_307" Type="http://schemas.openxmlformats.org/officeDocument/2006/relationships/hyperlink" Target="https://frantznursery.com/current-crop-photos?cat=grasses" TargetMode="External"/><Relationship Id="rId_hyperlink_308" Type="http://schemas.openxmlformats.org/officeDocument/2006/relationships/hyperlink" Target="https://frantznursery.com/current-crop-photos?pr=MUCA01" TargetMode="External"/><Relationship Id="rId_hyperlink_309" Type="http://schemas.openxmlformats.org/officeDocument/2006/relationships/hyperlink" Target="https://frantznursery.com/current-crop-photos?cat=grasses" TargetMode="External"/><Relationship Id="rId_hyperlink_310" Type="http://schemas.openxmlformats.org/officeDocument/2006/relationships/hyperlink" Target="https://frantznursery.com/current-crop-photos?pr=MUCA05" TargetMode="External"/><Relationship Id="rId_hyperlink_311" Type="http://schemas.openxmlformats.org/officeDocument/2006/relationships/hyperlink" Target="https://frantznursery.com/current-crop-photos?cat=grasses" TargetMode="External"/><Relationship Id="rId_hyperlink_312" Type="http://schemas.openxmlformats.org/officeDocument/2006/relationships/hyperlink" Target="https://frantznursery.com/current-crop-photos?pr=MURI01" TargetMode="External"/><Relationship Id="rId_hyperlink_313" Type="http://schemas.openxmlformats.org/officeDocument/2006/relationships/hyperlink" Target="https://frantznursery.com/current-crop-photos?cat=grasses" TargetMode="External"/><Relationship Id="rId_hyperlink_314" Type="http://schemas.openxmlformats.org/officeDocument/2006/relationships/hyperlink" Target="https://frantznursery.com/current-crop-photos?pr=MURI05" TargetMode="External"/><Relationship Id="rId_hyperlink_315" Type="http://schemas.openxmlformats.org/officeDocument/2006/relationships/hyperlink" Target="https://frantznursery.com/current-crop-photos?cat=grasses" TargetMode="External"/><Relationship Id="rId_hyperlink_316" Type="http://schemas.openxmlformats.org/officeDocument/2006/relationships/hyperlink" Target="https://frantznursery.com/current-crop-photos?pr=OPNA01" TargetMode="External"/><Relationship Id="rId_hyperlink_317" Type="http://schemas.openxmlformats.org/officeDocument/2006/relationships/hyperlink" Target="https://frantznursery.com/current-crop-photos?cat=grasses" TargetMode="External"/><Relationship Id="rId_hyperlink_318" Type="http://schemas.openxmlformats.org/officeDocument/2006/relationships/hyperlink" Target="https://frantznursery.com/current-crop-photos?pr=OPJA01" TargetMode="External"/><Relationship Id="rId_hyperlink_319" Type="http://schemas.openxmlformats.org/officeDocument/2006/relationships/hyperlink" Target="https://frantznursery.com/current-crop-photos?cat=grasses" TargetMode="External"/><Relationship Id="rId_hyperlink_320" Type="http://schemas.openxmlformats.org/officeDocument/2006/relationships/hyperlink" Target="https://frantznursery.com/current-crop-photos?pr=OPJN01" TargetMode="External"/><Relationship Id="rId_hyperlink_321" Type="http://schemas.openxmlformats.org/officeDocument/2006/relationships/hyperlink" Target="https://frantznursery.com/current-crop-photos?cat=grasses" TargetMode="External"/><Relationship Id="rId_hyperlink_322" Type="http://schemas.openxmlformats.org/officeDocument/2006/relationships/hyperlink" Target="https://frantznursery.com/current-crop-photos?pr=PESP01" TargetMode="External"/><Relationship Id="rId_hyperlink_323" Type="http://schemas.openxmlformats.org/officeDocument/2006/relationships/hyperlink" Target="https://frantznursery.com/current-crop-photos?cat=grasses" TargetMode="External"/><Relationship Id="rId_hyperlink_324" Type="http://schemas.openxmlformats.org/officeDocument/2006/relationships/hyperlink" Target="https://frantznursery.com/current-crop-photos?pr=SEGS01" TargetMode="External"/><Relationship Id="rId_hyperlink_325" Type="http://schemas.openxmlformats.org/officeDocument/2006/relationships/hyperlink" Target="https://frantznursery.com/current-crop-photos?cat=grasses" TargetMode="External"/><Relationship Id="rId_hyperlink_326" Type="http://schemas.openxmlformats.org/officeDocument/2006/relationships/hyperlink" Target="https://frantznursery.com/current-crop-photos?pr=SECA01" TargetMode="External"/><Relationship Id="rId_hyperlink_327" Type="http://schemas.openxmlformats.org/officeDocument/2006/relationships/hyperlink" Target="https://frantznursery.com/current-crop-photos?cat=groundcover" TargetMode="External"/><Relationship Id="rId_hyperlink_328" Type="http://schemas.openxmlformats.org/officeDocument/2006/relationships/hyperlink" Target="https://frantznursery.com/current-crop-photos?pr=ACLO05" TargetMode="External"/><Relationship Id="rId_hyperlink_329" Type="http://schemas.openxmlformats.org/officeDocument/2006/relationships/hyperlink" Target="https://frantznursery.com/current-crop-photos?cat=groundcover" TargetMode="External"/><Relationship Id="rId_hyperlink_330" Type="http://schemas.openxmlformats.org/officeDocument/2006/relationships/hyperlink" Target="https://frantznursery.com/current-crop-photos?pr=AREM01" TargetMode="External"/><Relationship Id="rId_hyperlink_331" Type="http://schemas.openxmlformats.org/officeDocument/2006/relationships/hyperlink" Target="https://frantznursery.com/current-crop-photos?cat=groundcover" TargetMode="External"/><Relationship Id="rId_hyperlink_332" Type="http://schemas.openxmlformats.org/officeDocument/2006/relationships/hyperlink" Target="https://frantznursery.com/current-crop-photos?pr=ARPA01" TargetMode="External"/><Relationship Id="rId_hyperlink_333" Type="http://schemas.openxmlformats.org/officeDocument/2006/relationships/hyperlink" Target="https://frantznursery.com/current-crop-photos?cat=groundcover" TargetMode="External"/><Relationship Id="rId_hyperlink_334" Type="http://schemas.openxmlformats.org/officeDocument/2006/relationships/hyperlink" Target="https://frantznursery.com/current-crop-photos?cat=groundcover" TargetMode="External"/><Relationship Id="rId_hyperlink_335" Type="http://schemas.openxmlformats.org/officeDocument/2006/relationships/hyperlink" Target="https://frantznursery.com/current-crop-photos?pr=BAPI05" TargetMode="External"/><Relationship Id="rId_hyperlink_336" Type="http://schemas.openxmlformats.org/officeDocument/2006/relationships/hyperlink" Target="https://frantznursery.com/current-crop-photos?cat=groundcover" TargetMode="External"/><Relationship Id="rId_hyperlink_337" Type="http://schemas.openxmlformats.org/officeDocument/2006/relationships/hyperlink" Target="https://frantznursery.com/current-crop-photos?pr=BATW01" TargetMode="External"/><Relationship Id="rId_hyperlink_338" Type="http://schemas.openxmlformats.org/officeDocument/2006/relationships/hyperlink" Target="https://frantznursery.com/current-crop-photos?cat=groundcover" TargetMode="External"/><Relationship Id="rId_hyperlink_339" Type="http://schemas.openxmlformats.org/officeDocument/2006/relationships/hyperlink" Target="https://frantznursery.com/current-crop-photos?cat=groundcover" TargetMode="External"/><Relationship Id="rId_hyperlink_340" Type="http://schemas.openxmlformats.org/officeDocument/2006/relationships/hyperlink" Target="https://frantznursery.com/current-crop-photos?pr=COKI01" TargetMode="External"/><Relationship Id="rId_hyperlink_341" Type="http://schemas.openxmlformats.org/officeDocument/2006/relationships/hyperlink" Target="https://frantznursery.com/current-crop-photos?cat=groundcover" TargetMode="External"/><Relationship Id="rId_hyperlink_342" Type="http://schemas.openxmlformats.org/officeDocument/2006/relationships/hyperlink" Target="https://frantznursery.com/current-crop-photos?pr=COKI05" TargetMode="External"/><Relationship Id="rId_hyperlink_343" Type="http://schemas.openxmlformats.org/officeDocument/2006/relationships/hyperlink" Target="https://frantznursery.com/current-crop-photos?cat=groundcover" TargetMode="External"/><Relationship Id="rId_hyperlink_344" Type="http://schemas.openxmlformats.org/officeDocument/2006/relationships/hyperlink" Target="https://frantznursery.com/current-crop-photos?pr=COVE01" TargetMode="External"/><Relationship Id="rId_hyperlink_345" Type="http://schemas.openxmlformats.org/officeDocument/2006/relationships/hyperlink" Target="https://frantznursery.com/current-crop-photos?cat=groundcover" TargetMode="External"/><Relationship Id="rId_hyperlink_346" Type="http://schemas.openxmlformats.org/officeDocument/2006/relationships/hyperlink" Target="https://frantznursery.com/current-crop-photos?pr=COLO01" TargetMode="External"/><Relationship Id="rId_hyperlink_347" Type="http://schemas.openxmlformats.org/officeDocument/2006/relationships/hyperlink" Target="https://frantznursery.com/current-crop-photos?cat=groundcover" TargetMode="External"/><Relationship Id="rId_hyperlink_348" Type="http://schemas.openxmlformats.org/officeDocument/2006/relationships/hyperlink" Target="https://frantznursery.com/current-crop-photos?pr=COLO05" TargetMode="External"/><Relationship Id="rId_hyperlink_349" Type="http://schemas.openxmlformats.org/officeDocument/2006/relationships/hyperlink" Target="https://frantznursery.com/current-crop-photos?cat=groundcover" TargetMode="External"/><Relationship Id="rId_hyperlink_350" Type="http://schemas.openxmlformats.org/officeDocument/2006/relationships/hyperlink" Target="https://frantznursery.com/current-crop-photos?pr=JUBP01" TargetMode="External"/><Relationship Id="rId_hyperlink_351" Type="http://schemas.openxmlformats.org/officeDocument/2006/relationships/hyperlink" Target="https://frantznursery.com/current-crop-photos?cat=groundcover" TargetMode="External"/><Relationship Id="rId_hyperlink_352" Type="http://schemas.openxmlformats.org/officeDocument/2006/relationships/hyperlink" Target="https://frantznursery.com/current-crop-photos?pr=JUCO05" TargetMode="External"/><Relationship Id="rId_hyperlink_353" Type="http://schemas.openxmlformats.org/officeDocument/2006/relationships/hyperlink" Target="https://frantznursery.com/current-crop-photos?cat=groundcover" TargetMode="External"/><Relationship Id="rId_hyperlink_354" Type="http://schemas.openxmlformats.org/officeDocument/2006/relationships/hyperlink" Target="https://frantznursery.com/current-crop-photos?pr=JUBR01" TargetMode="External"/><Relationship Id="rId_hyperlink_355" Type="http://schemas.openxmlformats.org/officeDocument/2006/relationships/hyperlink" Target="https://frantznursery.com/current-crop-photos?cat=groundcover" TargetMode="External"/><Relationship Id="rId_hyperlink_356" Type="http://schemas.openxmlformats.org/officeDocument/2006/relationships/hyperlink" Target="https://frantznursery.com/current-crop-photos?pr=JUBU05" TargetMode="External"/><Relationship Id="rId_hyperlink_357" Type="http://schemas.openxmlformats.org/officeDocument/2006/relationships/hyperlink" Target="https://frantznursery.com/current-crop-photos?cat=groundcover" TargetMode="External"/><Relationship Id="rId_hyperlink_358" Type="http://schemas.openxmlformats.org/officeDocument/2006/relationships/hyperlink" Target="https://frantznursery.com/current-crop-photos?pr=MARE05" TargetMode="External"/><Relationship Id="rId_hyperlink_359" Type="http://schemas.openxmlformats.org/officeDocument/2006/relationships/hyperlink" Target="https://frantznursery.com/current-crop-photos?cat=groundcover" TargetMode="External"/><Relationship Id="rId_hyperlink_360" Type="http://schemas.openxmlformats.org/officeDocument/2006/relationships/hyperlink" Target="https://frantznursery.com/current-crop-photos?pr=MYPA01" TargetMode="External"/><Relationship Id="rId_hyperlink_361" Type="http://schemas.openxmlformats.org/officeDocument/2006/relationships/hyperlink" Target="https://frantznursery.com/current-crop-photos?cat=groundcover" TargetMode="External"/><Relationship Id="rId_hyperlink_362" Type="http://schemas.openxmlformats.org/officeDocument/2006/relationships/hyperlink" Target="https://frantznursery.com/current-crop-photos?pr=MYPA05" TargetMode="External"/><Relationship Id="rId_hyperlink_363" Type="http://schemas.openxmlformats.org/officeDocument/2006/relationships/hyperlink" Target="https://frantznursery.com/current-crop-photos?cat=groundcover" TargetMode="External"/><Relationship Id="rId_hyperlink_364" Type="http://schemas.openxmlformats.org/officeDocument/2006/relationships/hyperlink" Target="https://frantznursery.com/current-crop-photos?pr=ROHU01" TargetMode="External"/><Relationship Id="rId_hyperlink_365" Type="http://schemas.openxmlformats.org/officeDocument/2006/relationships/hyperlink" Target="https://frantznursery.com/current-crop-photos?cat=groundcover" TargetMode="External"/><Relationship Id="rId_hyperlink_366" Type="http://schemas.openxmlformats.org/officeDocument/2006/relationships/hyperlink" Target="https://frantznursery.com/current-crop-photos?pr=TRAS05" TargetMode="External"/><Relationship Id="rId_hyperlink_367" Type="http://schemas.openxmlformats.org/officeDocument/2006/relationships/hyperlink" Target="https://frantznursery.com/current-crop-photos?cat=palms" TargetMode="External"/><Relationship Id="rId_hyperlink_368" Type="http://schemas.openxmlformats.org/officeDocument/2006/relationships/hyperlink" Target="https://frantznursery.com/current-crop-photos?pr=CHHU05" TargetMode="External"/><Relationship Id="rId_hyperlink_369" Type="http://schemas.openxmlformats.org/officeDocument/2006/relationships/hyperlink" Target="https://frantznursery.com/current-crop-photos?cat=palms" TargetMode="External"/><Relationship Id="rId_hyperlink_370" Type="http://schemas.openxmlformats.org/officeDocument/2006/relationships/hyperlink" Target="https://frantznursery.com/current-crop-photos?pr=CHHU15" TargetMode="External"/><Relationship Id="rId_hyperlink_371" Type="http://schemas.openxmlformats.org/officeDocument/2006/relationships/hyperlink" Target="https://frantznursery.com/current-crop-photos?cat=palms" TargetMode="External"/><Relationship Id="rId_hyperlink_372" Type="http://schemas.openxmlformats.org/officeDocument/2006/relationships/hyperlink" Target="https://frantznursery.com/current-crop-photos?pr=CHHU24" TargetMode="External"/><Relationship Id="rId_hyperlink_373" Type="http://schemas.openxmlformats.org/officeDocument/2006/relationships/hyperlink" Target="https://frantznursery.com/current-crop-photos?cat=palms" TargetMode="External"/><Relationship Id="rId_hyperlink_374" Type="http://schemas.openxmlformats.org/officeDocument/2006/relationships/hyperlink" Target="https://frantznursery.com/current-crop-photos?pr=CHHU36" TargetMode="External"/><Relationship Id="rId_hyperlink_375" Type="http://schemas.openxmlformats.org/officeDocument/2006/relationships/hyperlink" Target="https://frantznursery.com/current-crop-photos?cat=palms" TargetMode="External"/><Relationship Id="rId_hyperlink_376" Type="http://schemas.openxmlformats.org/officeDocument/2006/relationships/hyperlink" Target="https://frantznursery.com/current-crop-photos?pr=TRFO15" TargetMode="External"/><Relationship Id="rId_hyperlink_377" Type="http://schemas.openxmlformats.org/officeDocument/2006/relationships/hyperlink" Target="https://frantznursery.com/current-crop-photos?cat=palms" TargetMode="External"/><Relationship Id="rId_hyperlink_378" Type="http://schemas.openxmlformats.org/officeDocument/2006/relationships/hyperlink" Target="https://frantznursery.com/current-crop-photos?pr=TRFO24" TargetMode="External"/><Relationship Id="rId_hyperlink_379" Type="http://schemas.openxmlformats.org/officeDocument/2006/relationships/hyperlink" Target="https://frantznursery.com/current-crop-photos?cat=palms" TargetMode="External"/><Relationship Id="rId_hyperlink_380" Type="http://schemas.openxmlformats.org/officeDocument/2006/relationships/hyperlink" Target="https://frantznursery.com/current-crop-photos?pr=WARO15" TargetMode="External"/><Relationship Id="rId_hyperlink_381" Type="http://schemas.openxmlformats.org/officeDocument/2006/relationships/hyperlink" Target="https://frantznursery.com/current-crop-photos?cat=patio" TargetMode="External"/><Relationship Id="rId_hyperlink_382" Type="http://schemas.openxmlformats.org/officeDocument/2006/relationships/hyperlink" Target="https://frantznursery.com/current-crop-photos?pr=AZAP05" TargetMode="External"/><Relationship Id="rId_hyperlink_383" Type="http://schemas.openxmlformats.org/officeDocument/2006/relationships/hyperlink" Target="https://frantznursery.com/current-crop-photos?cat=patio" TargetMode="External"/><Relationship Id="rId_hyperlink_384" Type="http://schemas.openxmlformats.org/officeDocument/2006/relationships/hyperlink" Target="https://frantznursery.com/current-crop-photos?pr=BOBP03" TargetMode="External"/><Relationship Id="rId_hyperlink_385" Type="http://schemas.openxmlformats.org/officeDocument/2006/relationships/hyperlink" Target="https://frantznursery.com/current-crop-photos?cat=patio" TargetMode="External"/><Relationship Id="rId_hyperlink_386" Type="http://schemas.openxmlformats.org/officeDocument/2006/relationships/hyperlink" Target="https://frantznursery.com/current-crop-photos?pr=CACI05" TargetMode="External"/><Relationship Id="rId_hyperlink_387" Type="http://schemas.openxmlformats.org/officeDocument/2006/relationships/hyperlink" Target="https://frantznursery.com/current-crop-photos?cat=patio" TargetMode="External"/><Relationship Id="rId_hyperlink_388" Type="http://schemas.openxmlformats.org/officeDocument/2006/relationships/hyperlink" Target="https://frantznursery.com/current-crop-photos?pr=CADP05" TargetMode="External"/><Relationship Id="rId_hyperlink_389" Type="http://schemas.openxmlformats.org/officeDocument/2006/relationships/hyperlink" Target="https://frantznursery.com/current-crop-photos?cat=patio" TargetMode="External"/><Relationship Id="rId_hyperlink_390" Type="http://schemas.openxmlformats.org/officeDocument/2006/relationships/hyperlink" Target="https://frantznursery.com/current-crop-photos?pr=CAKP15" TargetMode="External"/><Relationship Id="rId_hyperlink_391" Type="http://schemas.openxmlformats.org/officeDocument/2006/relationships/hyperlink" Target="https://frantznursery.com/current-crop-photos?cat=patio" TargetMode="External"/><Relationship Id="rId_hyperlink_392" Type="http://schemas.openxmlformats.org/officeDocument/2006/relationships/hyperlink" Target="https://frantznursery.com/current-crop-photos?pr=GAAP05" TargetMode="External"/><Relationship Id="rId_hyperlink_393" Type="http://schemas.openxmlformats.org/officeDocument/2006/relationships/hyperlink" Target="https://frantznursery.com/current-crop-photos?cat=patio" TargetMode="External"/><Relationship Id="rId_hyperlink_394" Type="http://schemas.openxmlformats.org/officeDocument/2006/relationships/hyperlink" Target="https://frantznursery.com/current-crop-photos?pr=GAVP05" TargetMode="External"/><Relationship Id="rId_hyperlink_395" Type="http://schemas.openxmlformats.org/officeDocument/2006/relationships/hyperlink" Target="https://frantznursery.com/current-crop-photos?cat=patio" TargetMode="External"/><Relationship Id="rId_hyperlink_396" Type="http://schemas.openxmlformats.org/officeDocument/2006/relationships/hyperlink" Target="https://frantznursery.com/current-crop-photos?pr=HIBP05" TargetMode="External"/><Relationship Id="rId_hyperlink_397" Type="http://schemas.openxmlformats.org/officeDocument/2006/relationships/hyperlink" Target="https://frantznursery.com/current-crop-photos?cat=patio" TargetMode="External"/><Relationship Id="rId_hyperlink_398" Type="http://schemas.openxmlformats.org/officeDocument/2006/relationships/hyperlink" Target="https://frantznursery.com/current-crop-photos?pr=HILI15" TargetMode="External"/><Relationship Id="rId_hyperlink_399" Type="http://schemas.openxmlformats.org/officeDocument/2006/relationships/hyperlink" Target="https://frantznursery.com/current-crop-photos?cat=patio" TargetMode="External"/><Relationship Id="rId_hyperlink_400" Type="http://schemas.openxmlformats.org/officeDocument/2006/relationships/hyperlink" Target="https://frantznursery.com/current-crop-photos?pr=HIMP05" TargetMode="External"/><Relationship Id="rId_hyperlink_401" Type="http://schemas.openxmlformats.org/officeDocument/2006/relationships/hyperlink" Target="https://frantznursery.com/current-crop-photos?cat=patio" TargetMode="External"/><Relationship Id="rId_hyperlink_402" Type="http://schemas.openxmlformats.org/officeDocument/2006/relationships/hyperlink" Target="https://frantznursery.com/current-crop-photos?pr=PHFP05" TargetMode="External"/><Relationship Id="rId_hyperlink_403" Type="http://schemas.openxmlformats.org/officeDocument/2006/relationships/hyperlink" Target="https://frantznursery.com/current-crop-photos?cat=patio" TargetMode="External"/><Relationship Id="rId_hyperlink_404" Type="http://schemas.openxmlformats.org/officeDocument/2006/relationships/hyperlink" Target="https://frantznursery.com/current-crop-photos?pr=POWO05" TargetMode="External"/><Relationship Id="rId_hyperlink_405" Type="http://schemas.openxmlformats.org/officeDocument/2006/relationships/hyperlink" Target="https://frantznursery.com/current-crop-photos?cat=patio" TargetMode="External"/><Relationship Id="rId_hyperlink_406" Type="http://schemas.openxmlformats.org/officeDocument/2006/relationships/hyperlink" Target="https://frantznursery.com/current-crop-photos?pr=ROIP15" TargetMode="External"/><Relationship Id="rId_hyperlink_407" Type="http://schemas.openxmlformats.org/officeDocument/2006/relationships/hyperlink" Target="https://frantznursery.com/current-crop-photos?cat=patio" TargetMode="External"/><Relationship Id="rId_hyperlink_408" Type="http://schemas.openxmlformats.org/officeDocument/2006/relationships/hyperlink" Target="https://frantznursery.com/current-crop-photos?pr=RIBP05" TargetMode="External"/><Relationship Id="rId_hyperlink_409" Type="http://schemas.openxmlformats.org/officeDocument/2006/relationships/hyperlink" Target="https://frantznursery.com/current-crop-photos?cat=patio" TargetMode="External"/><Relationship Id="rId_hyperlink_410" Type="http://schemas.openxmlformats.org/officeDocument/2006/relationships/hyperlink" Target="https://frantznursery.com/current-crop-photos?pr=RIBB05" TargetMode="External"/><Relationship Id="rId_hyperlink_411" Type="http://schemas.openxmlformats.org/officeDocument/2006/relationships/hyperlink" Target="https://frantznursery.com/current-crop-photos?cat=patio" TargetMode="External"/><Relationship Id="rId_hyperlink_412" Type="http://schemas.openxmlformats.org/officeDocument/2006/relationships/hyperlink" Target="https://frantznursery.com/current-crop-photos?pr=ROPP05" TargetMode="External"/><Relationship Id="rId_hyperlink_413" Type="http://schemas.openxmlformats.org/officeDocument/2006/relationships/hyperlink" Target="https://frantznursery.com/current-crop-photos?cat=patio" TargetMode="External"/><Relationship Id="rId_hyperlink_414" Type="http://schemas.openxmlformats.org/officeDocument/2006/relationships/hyperlink" Target="https://frantznursery.com/current-crop-photos?pr=ROML05" TargetMode="External"/><Relationship Id="rId_hyperlink_415" Type="http://schemas.openxmlformats.org/officeDocument/2006/relationships/hyperlink" Target="https://frantznursery.com/current-crop-photos?cat=perennial" TargetMode="External"/><Relationship Id="rId_hyperlink_416" Type="http://schemas.openxmlformats.org/officeDocument/2006/relationships/hyperlink" Target="https://frantznursery.com/current-crop-photos?pr=ANBR05" TargetMode="External"/><Relationship Id="rId_hyperlink_417" Type="http://schemas.openxmlformats.org/officeDocument/2006/relationships/hyperlink" Target="https://frantznursery.com/current-crop-photos?cat=perennial" TargetMode="External"/><Relationship Id="rId_hyperlink_418" Type="http://schemas.openxmlformats.org/officeDocument/2006/relationships/hyperlink" Target="https://frantznursery.com/current-crop-photos?pr=ANRE05" TargetMode="External"/><Relationship Id="rId_hyperlink_419" Type="http://schemas.openxmlformats.org/officeDocument/2006/relationships/hyperlink" Target="https://frantznursery.com/current-crop-photos?cat=perennial" TargetMode="External"/><Relationship Id="rId_hyperlink_420" Type="http://schemas.openxmlformats.org/officeDocument/2006/relationships/hyperlink" Target="https://frantznursery.com/current-crop-photos?pr=ARME01" TargetMode="External"/><Relationship Id="rId_hyperlink_421" Type="http://schemas.openxmlformats.org/officeDocument/2006/relationships/hyperlink" Target="https://frantznursery.com/current-crop-photos?cat=perennial" TargetMode="External"/><Relationship Id="rId_hyperlink_422" Type="http://schemas.openxmlformats.org/officeDocument/2006/relationships/hyperlink" Target="https://frantznursery.com/current-crop-photos?pr=DIFI01" TargetMode="External"/><Relationship Id="rId_hyperlink_423" Type="http://schemas.openxmlformats.org/officeDocument/2006/relationships/hyperlink" Target="https://frantznursery.com/current-crop-photos?cat=perennial" TargetMode="External"/><Relationship Id="rId_hyperlink_424" Type="http://schemas.openxmlformats.org/officeDocument/2006/relationships/hyperlink" Target="https://frantznursery.com/current-crop-photos?pr=ERKA01" TargetMode="External"/><Relationship Id="rId_hyperlink_425" Type="http://schemas.openxmlformats.org/officeDocument/2006/relationships/hyperlink" Target="https://frantznursery.com/current-crop-photos?cat=perennial" TargetMode="External"/><Relationship Id="rId_hyperlink_426" Type="http://schemas.openxmlformats.org/officeDocument/2006/relationships/hyperlink" Target="https://frantznursery.com/current-crop-photos?pr=GAFR05" TargetMode="External"/><Relationship Id="rId_hyperlink_427" Type="http://schemas.openxmlformats.org/officeDocument/2006/relationships/hyperlink" Target="https://frantznursery.com/current-crop-photos?cat=perennial" TargetMode="External"/><Relationship Id="rId_hyperlink_428" Type="http://schemas.openxmlformats.org/officeDocument/2006/relationships/hyperlink" Target="https://frantznursery.com/current-crop-photos?pr=GAMI01" TargetMode="External"/><Relationship Id="rId_hyperlink_429" Type="http://schemas.openxmlformats.org/officeDocument/2006/relationships/hyperlink" Target="https://frantznursery.com/current-crop-photos?cat=perennial" TargetMode="External"/><Relationship Id="rId_hyperlink_430" Type="http://schemas.openxmlformats.org/officeDocument/2006/relationships/hyperlink" Target="https://frantznursery.com/current-crop-photos?pr=GAYE01" TargetMode="External"/><Relationship Id="rId_hyperlink_431" Type="http://schemas.openxmlformats.org/officeDocument/2006/relationships/hyperlink" Target="https://frantznursery.com/current-crop-photos?cat=perennial" TargetMode="External"/><Relationship Id="rId_hyperlink_432" Type="http://schemas.openxmlformats.org/officeDocument/2006/relationships/hyperlink" Target="https://frantznursery.com/current-crop-photos?pr=HELE01" TargetMode="External"/><Relationship Id="rId_hyperlink_433" Type="http://schemas.openxmlformats.org/officeDocument/2006/relationships/hyperlink" Target="https://frantznursery.com/current-crop-photos?cat=perennial" TargetMode="External"/><Relationship Id="rId_hyperlink_434" Type="http://schemas.openxmlformats.org/officeDocument/2006/relationships/hyperlink" Target="https://frantznursery.com/current-crop-photos?pr=HELE05" TargetMode="External"/><Relationship Id="rId_hyperlink_435" Type="http://schemas.openxmlformats.org/officeDocument/2006/relationships/hyperlink" Target="https://frantznursery.com/current-crop-photos?cat=perennial" TargetMode="External"/><Relationship Id="rId_hyperlink_436" Type="http://schemas.openxmlformats.org/officeDocument/2006/relationships/hyperlink" Target="https://frantznursery.com/current-crop-photos?pr=HEPL05" TargetMode="External"/><Relationship Id="rId_hyperlink_437" Type="http://schemas.openxmlformats.org/officeDocument/2006/relationships/hyperlink" Target="https://frantznursery.com/current-crop-photos?cat=perennial" TargetMode="External"/><Relationship Id="rId_hyperlink_438" Type="http://schemas.openxmlformats.org/officeDocument/2006/relationships/hyperlink" Target="https://frantznursery.com/current-crop-photos?pr=HERO01" TargetMode="External"/><Relationship Id="rId_hyperlink_439" Type="http://schemas.openxmlformats.org/officeDocument/2006/relationships/hyperlink" Target="https://frantznursery.com/current-crop-photos?cat=perennial" TargetMode="External"/><Relationship Id="rId_hyperlink_440" Type="http://schemas.openxmlformats.org/officeDocument/2006/relationships/hyperlink" Target="https://frantznursery.com/current-crop-photos?pr=HERO05" TargetMode="External"/><Relationship Id="rId_hyperlink_441" Type="http://schemas.openxmlformats.org/officeDocument/2006/relationships/hyperlink" Target="https://frantznursery.com/current-crop-photos?cat=perennial" TargetMode="External"/><Relationship Id="rId_hyperlink_442" Type="http://schemas.openxmlformats.org/officeDocument/2006/relationships/hyperlink" Target="https://frantznursery.com/current-crop-photos?pr=HESP01" TargetMode="External"/><Relationship Id="rId_hyperlink_443" Type="http://schemas.openxmlformats.org/officeDocument/2006/relationships/hyperlink" Target="https://frantznursery.com/current-crop-photos?cat=perennial" TargetMode="External"/><Relationship Id="rId_hyperlink_444" Type="http://schemas.openxmlformats.org/officeDocument/2006/relationships/hyperlink" Target="https://frantznursery.com/current-crop-photos?pr=HESP05" TargetMode="External"/><Relationship Id="rId_hyperlink_445" Type="http://schemas.openxmlformats.org/officeDocument/2006/relationships/hyperlink" Target="https://frantznursery.com/current-crop-photos?cat=perennial" TargetMode="External"/><Relationship Id="rId_hyperlink_446" Type="http://schemas.openxmlformats.org/officeDocument/2006/relationships/hyperlink" Target="https://frantznursery.com/current-crop-photos?pr=HEST05" TargetMode="External"/><Relationship Id="rId_hyperlink_447" Type="http://schemas.openxmlformats.org/officeDocument/2006/relationships/hyperlink" Target="https://frantznursery.com/current-crop-photos?cat=perennial" TargetMode="External"/><Relationship Id="rId_hyperlink_448" Type="http://schemas.openxmlformats.org/officeDocument/2006/relationships/hyperlink" Target="https://frantznursery.com/current-crop-photos?pr=HEOR01" TargetMode="External"/><Relationship Id="rId_hyperlink_449" Type="http://schemas.openxmlformats.org/officeDocument/2006/relationships/hyperlink" Target="https://frantznursery.com/current-crop-photos?cat=perennial" TargetMode="External"/><Relationship Id="rId_hyperlink_450" Type="http://schemas.openxmlformats.org/officeDocument/2006/relationships/hyperlink" Target="https://frantznursery.com/current-crop-photos?pr=HEOR05" TargetMode="External"/><Relationship Id="rId_hyperlink_451" Type="http://schemas.openxmlformats.org/officeDocument/2006/relationships/hyperlink" Target="https://frantznursery.com/current-crop-photos?cat=perennial" TargetMode="External"/><Relationship Id="rId_hyperlink_452" Type="http://schemas.openxmlformats.org/officeDocument/2006/relationships/hyperlink" Target="https://frantznursery.com/current-crop-photos?pr=LANE05" TargetMode="External"/><Relationship Id="rId_hyperlink_453" Type="http://schemas.openxmlformats.org/officeDocument/2006/relationships/hyperlink" Target="https://frantznursery.com/current-crop-photos?cat=perennial" TargetMode="External"/><Relationship Id="rId_hyperlink_454" Type="http://schemas.openxmlformats.org/officeDocument/2006/relationships/hyperlink" Target="https://frantznursery.com/current-crop-photos?pr=LALA01" TargetMode="External"/><Relationship Id="rId_hyperlink_455" Type="http://schemas.openxmlformats.org/officeDocument/2006/relationships/hyperlink" Target="https://frantznursery.com/current-crop-photos?cat=perennial" TargetMode="External"/><Relationship Id="rId_hyperlink_456" Type="http://schemas.openxmlformats.org/officeDocument/2006/relationships/hyperlink" Target="https://frantznursery.com/current-crop-photos?pr=LALA05" TargetMode="External"/><Relationship Id="rId_hyperlink_457" Type="http://schemas.openxmlformats.org/officeDocument/2006/relationships/hyperlink" Target="https://frantznursery.com/current-crop-photos?cat=perennial" TargetMode="External"/><Relationship Id="rId_hyperlink_458" Type="http://schemas.openxmlformats.org/officeDocument/2006/relationships/hyperlink" Target="https://frantznursery.com/current-crop-photos?pr=LAHI05" TargetMode="External"/><Relationship Id="rId_hyperlink_459" Type="http://schemas.openxmlformats.org/officeDocument/2006/relationships/hyperlink" Target="https://frantznursery.com/current-crop-photos?cat=perennial" TargetMode="External"/><Relationship Id="rId_hyperlink_460" Type="http://schemas.openxmlformats.org/officeDocument/2006/relationships/hyperlink" Target="https://frantznursery.com/current-crop-photos?pr=LAOT05" TargetMode="External"/><Relationship Id="rId_hyperlink_461" Type="http://schemas.openxmlformats.org/officeDocument/2006/relationships/hyperlink" Target="https://frantznursery.com/current-crop-photos?cat=perennial" TargetMode="External"/><Relationship Id="rId_hyperlink_462" Type="http://schemas.openxmlformats.org/officeDocument/2006/relationships/hyperlink" Target="https://frantznursery.com/current-crop-photos?pr=LAGR05" TargetMode="External"/><Relationship Id="rId_hyperlink_463" Type="http://schemas.openxmlformats.org/officeDocument/2006/relationships/hyperlink" Target="https://frantznursery.com/current-crop-photos?cat=perennial" TargetMode="External"/><Relationship Id="rId_hyperlink_464" Type="http://schemas.openxmlformats.org/officeDocument/2006/relationships/hyperlink" Target="https://frantznursery.com/current-crop-photos?pr=LAPR05" TargetMode="External"/><Relationship Id="rId_hyperlink_465" Type="http://schemas.openxmlformats.org/officeDocument/2006/relationships/hyperlink" Target="https://frantznursery.com/current-crop-photos?cat=perennial" TargetMode="External"/><Relationship Id="rId_hyperlink_466" Type="http://schemas.openxmlformats.org/officeDocument/2006/relationships/hyperlink" Target="https://frantznursery.com/current-crop-photos?pr=PEAT01" TargetMode="External"/><Relationship Id="rId_hyperlink_467" Type="http://schemas.openxmlformats.org/officeDocument/2006/relationships/hyperlink" Target="https://frantznursery.com/current-crop-photos?cat=perennial" TargetMode="External"/><Relationship Id="rId_hyperlink_468" Type="http://schemas.openxmlformats.org/officeDocument/2006/relationships/hyperlink" Target="https://frantznursery.com/current-crop-photos?pr=PEAT05" TargetMode="External"/><Relationship Id="rId_hyperlink_469" Type="http://schemas.openxmlformats.org/officeDocument/2006/relationships/hyperlink" Target="https://frantznursery.com/current-crop-photos?cat=perennial" TargetMode="External"/><Relationship Id="rId_hyperlink_470" Type="http://schemas.openxmlformats.org/officeDocument/2006/relationships/hyperlink" Target="https://frantznursery.com/current-crop-photos?pr=SAHO05" TargetMode="External"/><Relationship Id="rId_hyperlink_471" Type="http://schemas.openxmlformats.org/officeDocument/2006/relationships/hyperlink" Target="https://frantznursery.com/current-crop-photos?cat=perennial" TargetMode="External"/><Relationship Id="rId_hyperlink_472" Type="http://schemas.openxmlformats.org/officeDocument/2006/relationships/hyperlink" Target="https://frantznursery.com/current-crop-photos?pr=SACL01" TargetMode="External"/><Relationship Id="rId_hyperlink_473" Type="http://schemas.openxmlformats.org/officeDocument/2006/relationships/hyperlink" Target="https://frantznursery.com/current-crop-photos?cat=perennial" TargetMode="External"/><Relationship Id="rId_hyperlink_474" Type="http://schemas.openxmlformats.org/officeDocument/2006/relationships/hyperlink" Target="https://frantznursery.com/current-crop-photos?pr=SASB01" TargetMode="External"/><Relationship Id="rId_hyperlink_475" Type="http://schemas.openxmlformats.org/officeDocument/2006/relationships/hyperlink" Target="https://frantznursery.com/current-crop-photos?cat=perennial" TargetMode="External"/><Relationship Id="rId_hyperlink_476" Type="http://schemas.openxmlformats.org/officeDocument/2006/relationships/hyperlink" Target="https://frantznursery.com/current-crop-photos?pr=SAMA01" TargetMode="External"/><Relationship Id="rId_hyperlink_477" Type="http://schemas.openxmlformats.org/officeDocument/2006/relationships/hyperlink" Target="https://frantznursery.com/current-crop-photos?cat=perennial" TargetMode="External"/><Relationship Id="rId_hyperlink_478" Type="http://schemas.openxmlformats.org/officeDocument/2006/relationships/hyperlink" Target="https://frantznursery.com/current-crop-photos?pr=TEFR05" TargetMode="External"/><Relationship Id="rId_hyperlink_479" Type="http://schemas.openxmlformats.org/officeDocument/2006/relationships/hyperlink" Target="https://frantznursery.com/current-crop-photos?cat=perennial" TargetMode="External"/><Relationship Id="rId_hyperlink_480" Type="http://schemas.openxmlformats.org/officeDocument/2006/relationships/hyperlink" Target="https://frantznursery.com/current-crop-photos?pr=TUSI05" TargetMode="External"/><Relationship Id="rId_hyperlink_481" Type="http://schemas.openxmlformats.org/officeDocument/2006/relationships/hyperlink" Target="https://frantznursery.com/current-crop-photos?cat=perennial" TargetMode="External"/><Relationship Id="rId_hyperlink_482" Type="http://schemas.openxmlformats.org/officeDocument/2006/relationships/hyperlink" Target="https://frantznursery.com/current-crop-photos?pr=TUVI01" TargetMode="External"/><Relationship Id="rId_hyperlink_483" Type="http://schemas.openxmlformats.org/officeDocument/2006/relationships/hyperlink" Target="https://frantznursery.com/current-crop-photos?cat=perennial" TargetMode="External"/><Relationship Id="rId_hyperlink_484" Type="http://schemas.openxmlformats.org/officeDocument/2006/relationships/hyperlink" Target="https://frantznursery.com/current-crop-photos?pr=TUVI05" TargetMode="External"/><Relationship Id="rId_hyperlink_485" Type="http://schemas.openxmlformats.org/officeDocument/2006/relationships/hyperlink" Target="https://frantznursery.com/current-crop-photos?cat=roses" TargetMode="External"/><Relationship Id="rId_hyperlink_486" Type="http://schemas.openxmlformats.org/officeDocument/2006/relationships/hyperlink" Target="https://frantznursery.com/current-crop-photos?pr=RORD01" TargetMode="External"/><Relationship Id="rId_hyperlink_487" Type="http://schemas.openxmlformats.org/officeDocument/2006/relationships/hyperlink" Target="https://frantznursery.com/current-crop-photos?cat=roses" TargetMode="External"/><Relationship Id="rId_hyperlink_488" Type="http://schemas.openxmlformats.org/officeDocument/2006/relationships/hyperlink" Target="https://frantznursery.com/current-crop-photos?pr=RORD05" TargetMode="External"/><Relationship Id="rId_hyperlink_489" Type="http://schemas.openxmlformats.org/officeDocument/2006/relationships/hyperlink" Target="https://frantznursery.com/current-crop-photos?cat=roses" TargetMode="External"/><Relationship Id="rId_hyperlink_490" Type="http://schemas.openxmlformats.org/officeDocument/2006/relationships/hyperlink" Target="https://frantznursery.com/current-crop-photos?pr=ROBU01" TargetMode="External"/><Relationship Id="rId_hyperlink_491" Type="http://schemas.openxmlformats.org/officeDocument/2006/relationships/hyperlink" Target="https://frantznursery.com/current-crop-photos?cat=roses" TargetMode="External"/><Relationship Id="rId_hyperlink_492" Type="http://schemas.openxmlformats.org/officeDocument/2006/relationships/hyperlink" Target="https://frantznursery.com/current-crop-photos?pr=ROBU05" TargetMode="External"/><Relationship Id="rId_hyperlink_493" Type="http://schemas.openxmlformats.org/officeDocument/2006/relationships/hyperlink" Target="https://frantznursery.com/current-crop-photos?cat=roses" TargetMode="External"/><Relationship Id="rId_hyperlink_494" Type="http://schemas.openxmlformats.org/officeDocument/2006/relationships/hyperlink" Target="https://frantznursery.com/current-crop-photos?pr=ROBP01" TargetMode="External"/><Relationship Id="rId_hyperlink_495" Type="http://schemas.openxmlformats.org/officeDocument/2006/relationships/hyperlink" Target="https://frantznursery.com/current-crop-photos?cat=roses" TargetMode="External"/><Relationship Id="rId_hyperlink_496" Type="http://schemas.openxmlformats.org/officeDocument/2006/relationships/hyperlink" Target="https://frantznursery.com/current-crop-photos?pr=ROBP05" TargetMode="External"/><Relationship Id="rId_hyperlink_497" Type="http://schemas.openxmlformats.org/officeDocument/2006/relationships/hyperlink" Target="https://frantznursery.com/current-crop-photos?cat=roses" TargetMode="External"/><Relationship Id="rId_hyperlink_498" Type="http://schemas.openxmlformats.org/officeDocument/2006/relationships/hyperlink" Target="https://frantznursery.com/current-crop-photos?pr=ROIC05" TargetMode="External"/><Relationship Id="rId_hyperlink_499" Type="http://schemas.openxmlformats.org/officeDocument/2006/relationships/hyperlink" Target="https://frantznursery.com/current-crop-photos?cat=roses" TargetMode="External"/><Relationship Id="rId_hyperlink_500" Type="http://schemas.openxmlformats.org/officeDocument/2006/relationships/hyperlink" Target="https://frantznursery.com/current-crop-photos?pr=ROIC15" TargetMode="External"/><Relationship Id="rId_hyperlink_501" Type="http://schemas.openxmlformats.org/officeDocument/2006/relationships/hyperlink" Target="https://frantznursery.com/current-crop-photos?cat=roses" TargetMode="External"/><Relationship Id="rId_hyperlink_502" Type="http://schemas.openxmlformats.org/officeDocument/2006/relationships/hyperlink" Target="https://frantznursery.com/current-crop-photos?pr=ROMR01" TargetMode="External"/><Relationship Id="rId_hyperlink_503" Type="http://schemas.openxmlformats.org/officeDocument/2006/relationships/hyperlink" Target="https://frantznursery.com/current-crop-photos?cat=roses" TargetMode="External"/><Relationship Id="rId_hyperlink_504" Type="http://schemas.openxmlformats.org/officeDocument/2006/relationships/hyperlink" Target="https://frantznursery.com/current-crop-photos?pr=ROMR05" TargetMode="External"/><Relationship Id="rId_hyperlink_505" Type="http://schemas.openxmlformats.org/officeDocument/2006/relationships/hyperlink" Target="https://frantznursery.com/current-crop-photos?cat=shrubs" TargetMode="External"/><Relationship Id="rId_hyperlink_506" Type="http://schemas.openxmlformats.org/officeDocument/2006/relationships/hyperlink" Target="https://frantznursery.com/current-crop-photos?pr=ABED05" TargetMode="External"/><Relationship Id="rId_hyperlink_507" Type="http://schemas.openxmlformats.org/officeDocument/2006/relationships/hyperlink" Target="https://frantznursery.com/current-crop-photos?cat=shrubs" TargetMode="External"/><Relationship Id="rId_hyperlink_508" Type="http://schemas.openxmlformats.org/officeDocument/2006/relationships/hyperlink" Target="https://frantznursery.com/current-crop-photos?pr=ABED15" TargetMode="External"/><Relationship Id="rId_hyperlink_509" Type="http://schemas.openxmlformats.org/officeDocument/2006/relationships/hyperlink" Target="https://frantznursery.com/current-crop-photos?cat=shrubs" TargetMode="External"/><Relationship Id="rId_hyperlink_510" Type="http://schemas.openxmlformats.org/officeDocument/2006/relationships/hyperlink" Target="https://frantznursery.com/current-crop-photos?pr=ABKA01" TargetMode="External"/><Relationship Id="rId_hyperlink_511" Type="http://schemas.openxmlformats.org/officeDocument/2006/relationships/hyperlink" Target="https://frantznursery.com/current-crop-photos?cat=shrubs" TargetMode="External"/><Relationship Id="rId_hyperlink_512" Type="http://schemas.openxmlformats.org/officeDocument/2006/relationships/hyperlink" Target="https://frantznursery.com/current-crop-photos?pr=ACML05" TargetMode="External"/><Relationship Id="rId_hyperlink_513" Type="http://schemas.openxmlformats.org/officeDocument/2006/relationships/hyperlink" Target="https://frantznursery.com/current-crop-photos?cat=shrubs" TargetMode="External"/><Relationship Id="rId_hyperlink_514" Type="http://schemas.openxmlformats.org/officeDocument/2006/relationships/hyperlink" Target="https://frantznursery.com/current-crop-photos?pr=AGBP05" TargetMode="External"/><Relationship Id="rId_hyperlink_515" Type="http://schemas.openxmlformats.org/officeDocument/2006/relationships/hyperlink" Target="https://frantznursery.com/current-crop-photos?cat=shrubs" TargetMode="External"/><Relationship Id="rId_hyperlink_516" Type="http://schemas.openxmlformats.org/officeDocument/2006/relationships/hyperlink" Target="https://frantznursery.com/current-crop-photos?pr=AGPE01" TargetMode="External"/><Relationship Id="rId_hyperlink_517" Type="http://schemas.openxmlformats.org/officeDocument/2006/relationships/hyperlink" Target="https://frantznursery.com/current-crop-photos?cat=shrubs" TargetMode="External"/><Relationship Id="rId_hyperlink_518" Type="http://schemas.openxmlformats.org/officeDocument/2006/relationships/hyperlink" Target="https://frantznursery.com/current-crop-photos?pr=AGQU05" TargetMode="External"/><Relationship Id="rId_hyperlink_519" Type="http://schemas.openxmlformats.org/officeDocument/2006/relationships/hyperlink" Target="https://frantznursery.com/current-crop-photos?cat=shrubs" TargetMode="External"/><Relationship Id="rId_hyperlink_520" Type="http://schemas.openxmlformats.org/officeDocument/2006/relationships/hyperlink" Target="https://frantznursery.com/current-crop-photos?pr=AGST05" TargetMode="External"/><Relationship Id="rId_hyperlink_521" Type="http://schemas.openxmlformats.org/officeDocument/2006/relationships/hyperlink" Target="https://frantznursery.com/current-crop-photos?cat=shrubs" TargetMode="External"/><Relationship Id="rId_hyperlink_522" Type="http://schemas.openxmlformats.org/officeDocument/2006/relationships/hyperlink" Target="https://frantznursery.com/current-crop-photos?pr=AGTI01" TargetMode="External"/><Relationship Id="rId_hyperlink_523" Type="http://schemas.openxmlformats.org/officeDocument/2006/relationships/hyperlink" Target="https://frantznursery.com/current-crop-photos?cat=shrubs" TargetMode="External"/><Relationship Id="rId_hyperlink_524" Type="http://schemas.openxmlformats.org/officeDocument/2006/relationships/hyperlink" Target="https://frantznursery.com/current-crop-photos?pr=AGTI05" TargetMode="External"/><Relationship Id="rId_hyperlink_525" Type="http://schemas.openxmlformats.org/officeDocument/2006/relationships/hyperlink" Target="https://frantznursery.com/current-crop-photos?cat=shrubs" TargetMode="External"/><Relationship Id="rId_hyperlink_526" Type="http://schemas.openxmlformats.org/officeDocument/2006/relationships/hyperlink" Target="https://frantznursery.com/current-crop-photos?pr=AGAF05" TargetMode="External"/><Relationship Id="rId_hyperlink_527" Type="http://schemas.openxmlformats.org/officeDocument/2006/relationships/hyperlink" Target="https://frantznursery.com/current-crop-photos?cat=shrubs" TargetMode="External"/><Relationship Id="rId_hyperlink_528" Type="http://schemas.openxmlformats.org/officeDocument/2006/relationships/hyperlink" Target="https://frantznursery.com/current-crop-photos?pr=AGAW01" TargetMode="External"/><Relationship Id="rId_hyperlink_529" Type="http://schemas.openxmlformats.org/officeDocument/2006/relationships/hyperlink" Target="https://frantznursery.com/current-crop-photos?cat=shrubs" TargetMode="External"/><Relationship Id="rId_hyperlink_530" Type="http://schemas.openxmlformats.org/officeDocument/2006/relationships/hyperlink" Target="https://frantznursery.com/current-crop-photos?pr=AGAW05" TargetMode="External"/><Relationship Id="rId_hyperlink_531" Type="http://schemas.openxmlformats.org/officeDocument/2006/relationships/hyperlink" Target="https://frantznursery.com/current-crop-photos?cat=shrubs" TargetMode="External"/><Relationship Id="rId_hyperlink_532" Type="http://schemas.openxmlformats.org/officeDocument/2006/relationships/hyperlink" Target="https://frantznursery.com/current-crop-photos?pr=ARHO05" TargetMode="External"/><Relationship Id="rId_hyperlink_533" Type="http://schemas.openxmlformats.org/officeDocument/2006/relationships/hyperlink" Target="https://frantznursery.com/current-crop-photos?cat=shrubs" TargetMode="External"/><Relationship Id="rId_hyperlink_534" Type="http://schemas.openxmlformats.org/officeDocument/2006/relationships/hyperlink" Target="https://frantznursery.com/current-crop-photos?pr=AZPH15" TargetMode="External"/><Relationship Id="rId_hyperlink_535" Type="http://schemas.openxmlformats.org/officeDocument/2006/relationships/hyperlink" Target="https://frantznursery.com/current-crop-photos?cat=shrubs" TargetMode="External"/><Relationship Id="rId_hyperlink_536" Type="http://schemas.openxmlformats.org/officeDocument/2006/relationships/hyperlink" Target="https://frantznursery.com/current-crop-photos?pr=AZRE05" TargetMode="External"/><Relationship Id="rId_hyperlink_537" Type="http://schemas.openxmlformats.org/officeDocument/2006/relationships/hyperlink" Target="https://frantznursery.com/current-crop-photos?cat=shrubs" TargetMode="External"/><Relationship Id="rId_hyperlink_538" Type="http://schemas.openxmlformats.org/officeDocument/2006/relationships/hyperlink" Target="https://frantznursery.com/current-crop-photos?pr=AZSO05" TargetMode="External"/><Relationship Id="rId_hyperlink_539" Type="http://schemas.openxmlformats.org/officeDocument/2006/relationships/hyperlink" Target="https://frantznursery.com/current-crop-photos?cat=shrubs" TargetMode="External"/><Relationship Id="rId_hyperlink_540" Type="http://schemas.openxmlformats.org/officeDocument/2006/relationships/hyperlink" Target="https://frantznursery.com/current-crop-photos?pr=BEAT05" TargetMode="External"/><Relationship Id="rId_hyperlink_541" Type="http://schemas.openxmlformats.org/officeDocument/2006/relationships/hyperlink" Target="https://frantznursery.com/current-crop-photos?cat=shrubs" TargetMode="External"/><Relationship Id="rId_hyperlink_542" Type="http://schemas.openxmlformats.org/officeDocument/2006/relationships/hyperlink" Target="https://frantznursery.com/current-crop-photos?pr=BECO01" TargetMode="External"/><Relationship Id="rId_hyperlink_543" Type="http://schemas.openxmlformats.org/officeDocument/2006/relationships/hyperlink" Target="https://frantznursery.com/current-crop-photos?cat=shrubs" TargetMode="External"/><Relationship Id="rId_hyperlink_544" Type="http://schemas.openxmlformats.org/officeDocument/2006/relationships/hyperlink" Target="https://frantznursery.com/current-crop-photos?pr=BECR05" TargetMode="External"/><Relationship Id="rId_hyperlink_545" Type="http://schemas.openxmlformats.org/officeDocument/2006/relationships/hyperlink" Target="https://frantznursery.com/current-crop-photos?cat=shrubs" TargetMode="External"/><Relationship Id="rId_hyperlink_546" Type="http://schemas.openxmlformats.org/officeDocument/2006/relationships/hyperlink" Target="https://frantznursery.com/current-crop-photos?pr=BEGR05" TargetMode="External"/><Relationship Id="rId_hyperlink_547" Type="http://schemas.openxmlformats.org/officeDocument/2006/relationships/hyperlink" Target="https://frantznursery.com/current-crop-photos?cat=shrubs" TargetMode="External"/><Relationship Id="rId_hyperlink_548" Type="http://schemas.openxmlformats.org/officeDocument/2006/relationships/hyperlink" Target="https://frantznursery.com/current-crop-photos?pr=BOBS05" TargetMode="External"/><Relationship Id="rId_hyperlink_549" Type="http://schemas.openxmlformats.org/officeDocument/2006/relationships/hyperlink" Target="https://frantznursery.com/current-crop-photos?cat=shrubs" TargetMode="External"/><Relationship Id="rId_hyperlink_550" Type="http://schemas.openxmlformats.org/officeDocument/2006/relationships/hyperlink" Target="https://frantznursery.com/current-crop-photos?pr=BOIM05" TargetMode="External"/><Relationship Id="rId_hyperlink_551" Type="http://schemas.openxmlformats.org/officeDocument/2006/relationships/hyperlink" Target="https://frantznursery.com/current-crop-photos?cat=shrubs" TargetMode="External"/><Relationship Id="rId_hyperlink_552" Type="http://schemas.openxmlformats.org/officeDocument/2006/relationships/hyperlink" Target="https://frantznursery.com/current-crop-photos?pr=BUBL01" TargetMode="External"/><Relationship Id="rId_hyperlink_553" Type="http://schemas.openxmlformats.org/officeDocument/2006/relationships/hyperlink" Target="https://frantznursery.com/current-crop-photos?cat=shrubs" TargetMode="External"/><Relationship Id="rId_hyperlink_554" Type="http://schemas.openxmlformats.org/officeDocument/2006/relationships/hyperlink" Target="https://frantznursery.com/current-crop-photos?pr=BUBL05" TargetMode="External"/><Relationship Id="rId_hyperlink_555" Type="http://schemas.openxmlformats.org/officeDocument/2006/relationships/hyperlink" Target="https://frantznursery.com/current-crop-photos?cat=shrubs" TargetMode="External"/><Relationship Id="rId_hyperlink_556" Type="http://schemas.openxmlformats.org/officeDocument/2006/relationships/hyperlink" Target="https://frantznursery.com/current-crop-photos?pr=BUGR05" TargetMode="External"/><Relationship Id="rId_hyperlink_557" Type="http://schemas.openxmlformats.org/officeDocument/2006/relationships/hyperlink" Target="https://frantznursery.com/current-crop-photos?cat=shrubs" TargetMode="External"/><Relationship Id="rId_hyperlink_558" Type="http://schemas.openxmlformats.org/officeDocument/2006/relationships/hyperlink" Target="https://frantznursery.com/current-crop-photos?pr=BUGR15" TargetMode="External"/><Relationship Id="rId_hyperlink_559" Type="http://schemas.openxmlformats.org/officeDocument/2006/relationships/hyperlink" Target="https://frantznursery.com/current-crop-photos?cat=shrubs" TargetMode="External"/><Relationship Id="rId_hyperlink_560" Type="http://schemas.openxmlformats.org/officeDocument/2006/relationships/hyperlink" Target="https://frantznursery.com/current-crop-photos?pr=BUWI01" TargetMode="External"/><Relationship Id="rId_hyperlink_561" Type="http://schemas.openxmlformats.org/officeDocument/2006/relationships/hyperlink" Target="https://frantznursery.com/current-crop-photos?cat=shrubs" TargetMode="External"/><Relationship Id="rId_hyperlink_562" Type="http://schemas.openxmlformats.org/officeDocument/2006/relationships/hyperlink" Target="https://frantznursery.com/current-crop-photos?pr=BUWI05" TargetMode="External"/><Relationship Id="rId_hyperlink_563" Type="http://schemas.openxmlformats.org/officeDocument/2006/relationships/hyperlink" Target="https://frantznursery.com/current-crop-photos?cat=shrubs" TargetMode="External"/><Relationship Id="rId_hyperlink_564" Type="http://schemas.openxmlformats.org/officeDocument/2006/relationships/hyperlink" Target="https://frantznursery.com/current-crop-photos?pr=CALI01" TargetMode="External"/><Relationship Id="rId_hyperlink_565" Type="http://schemas.openxmlformats.org/officeDocument/2006/relationships/hyperlink" Target="https://frantznursery.com/current-crop-photos?cat=shrubs" TargetMode="External"/><Relationship Id="rId_hyperlink_566" Type="http://schemas.openxmlformats.org/officeDocument/2006/relationships/hyperlink" Target="https://frantznursery.com/current-crop-photos?pr=CALI05" TargetMode="External"/><Relationship Id="rId_hyperlink_567" Type="http://schemas.openxmlformats.org/officeDocument/2006/relationships/hyperlink" Target="https://frantznursery.com/current-crop-photos?cat=shrubs" TargetMode="External"/><Relationship Id="rId_hyperlink_568" Type="http://schemas.openxmlformats.org/officeDocument/2006/relationships/hyperlink" Target="https://frantznursery.com/current-crop-photos?pr=CAJD05" TargetMode="External"/><Relationship Id="rId_hyperlink_569" Type="http://schemas.openxmlformats.org/officeDocument/2006/relationships/hyperlink" Target="https://frantznursery.com/current-crop-photos?cat=shrubs" TargetMode="External"/><Relationship Id="rId_hyperlink_570" Type="http://schemas.openxmlformats.org/officeDocument/2006/relationships/hyperlink" Target="https://frantznursery.com/current-crop-photos?pr=CAKR05" TargetMode="External"/><Relationship Id="rId_hyperlink_571" Type="http://schemas.openxmlformats.org/officeDocument/2006/relationships/hyperlink" Target="https://frantznursery.com/current-crop-photos?cat=shrubs" TargetMode="External"/><Relationship Id="rId_hyperlink_572" Type="http://schemas.openxmlformats.org/officeDocument/2006/relationships/hyperlink" Target="https://frantznursery.com/current-crop-photos?pr=CAKR15" TargetMode="External"/><Relationship Id="rId_hyperlink_573" Type="http://schemas.openxmlformats.org/officeDocument/2006/relationships/hyperlink" Target="https://frantznursery.com/current-crop-photos?cat=shrubs" TargetMode="External"/><Relationship Id="rId_hyperlink_574" Type="http://schemas.openxmlformats.org/officeDocument/2006/relationships/hyperlink" Target="https://frantznursery.com/current-crop-photos?pr=CANG05" TargetMode="External"/><Relationship Id="rId_hyperlink_575" Type="http://schemas.openxmlformats.org/officeDocument/2006/relationships/hyperlink" Target="https://frantznursery.com/current-crop-photos?cat=shrubs" TargetMode="External"/><Relationship Id="rId_hyperlink_576" Type="http://schemas.openxmlformats.org/officeDocument/2006/relationships/hyperlink" Target="https://frantznursery.com/current-crop-photos?pr=CANU05" TargetMode="External"/><Relationship Id="rId_hyperlink_577" Type="http://schemas.openxmlformats.org/officeDocument/2006/relationships/hyperlink" Target="https://frantznursery.com/current-crop-photos?cat=shrubs" TargetMode="External"/><Relationship Id="rId_hyperlink_578" Type="http://schemas.openxmlformats.org/officeDocument/2006/relationships/hyperlink" Target="https://frantznursery.com/current-crop-photos?pr=CASI05" TargetMode="External"/><Relationship Id="rId_hyperlink_579" Type="http://schemas.openxmlformats.org/officeDocument/2006/relationships/hyperlink" Target="https://frantznursery.com/current-crop-photos?cat=shrubs" TargetMode="External"/><Relationship Id="rId_hyperlink_580" Type="http://schemas.openxmlformats.org/officeDocument/2006/relationships/hyperlink" Target="https://frantznursery.com/current-crop-photos?pr=CASP05" TargetMode="External"/><Relationship Id="rId_hyperlink_581" Type="http://schemas.openxmlformats.org/officeDocument/2006/relationships/hyperlink" Target="https://frantznursery.com/current-crop-photos?cat=shrubs" TargetMode="External"/><Relationship Id="rId_hyperlink_582" Type="http://schemas.openxmlformats.org/officeDocument/2006/relationships/hyperlink" Target="https://frantznursery.com/current-crop-photos?pr=CESK01" TargetMode="External"/><Relationship Id="rId_hyperlink_583" Type="http://schemas.openxmlformats.org/officeDocument/2006/relationships/hyperlink" Target="https://frantznursery.com/current-crop-photos?cat=shrubs" TargetMode="External"/><Relationship Id="rId_hyperlink_584" Type="http://schemas.openxmlformats.org/officeDocument/2006/relationships/hyperlink" Target="https://frantznursery.com/current-crop-photos?pr=CESK05" TargetMode="External"/><Relationship Id="rId_hyperlink_585" Type="http://schemas.openxmlformats.org/officeDocument/2006/relationships/hyperlink" Target="https://frantznursery.com/current-crop-photos?cat=shrubs" TargetMode="External"/><Relationship Id="rId_hyperlink_586" Type="http://schemas.openxmlformats.org/officeDocument/2006/relationships/hyperlink" Target="https://frantznursery.com/current-crop-photos?pr=CERH05" TargetMode="External"/><Relationship Id="rId_hyperlink_587" Type="http://schemas.openxmlformats.org/officeDocument/2006/relationships/hyperlink" Target="https://frantznursery.com/current-crop-photos?cat=shrubs" TargetMode="External"/><Relationship Id="rId_hyperlink_588" Type="http://schemas.openxmlformats.org/officeDocument/2006/relationships/hyperlink" Target="https://frantznursery.com/current-crop-photos?pr=CISU01" TargetMode="External"/><Relationship Id="rId_hyperlink_589" Type="http://schemas.openxmlformats.org/officeDocument/2006/relationships/hyperlink" Target="https://frantznursery.com/current-crop-photos?cat=shrubs" TargetMode="External"/><Relationship Id="rId_hyperlink_590" Type="http://schemas.openxmlformats.org/officeDocument/2006/relationships/hyperlink" Target="https://frantznursery.com/current-crop-photos?pr=CISU05" TargetMode="External"/><Relationship Id="rId_hyperlink_591" Type="http://schemas.openxmlformats.org/officeDocument/2006/relationships/hyperlink" Target="https://frantznursery.com/current-crop-photos?cat=shrubs" TargetMode="External"/><Relationship Id="rId_hyperlink_592" Type="http://schemas.openxmlformats.org/officeDocument/2006/relationships/hyperlink" Target="https://frantznursery.com/current-crop-photos?pr=CIPU05" TargetMode="External"/><Relationship Id="rId_hyperlink_593" Type="http://schemas.openxmlformats.org/officeDocument/2006/relationships/hyperlink" Target="https://frantznursery.com/current-crop-photos?cat=shrubs" TargetMode="External"/><Relationship Id="rId_hyperlink_594" Type="http://schemas.openxmlformats.org/officeDocument/2006/relationships/hyperlink" Target="https://frantznursery.com/current-crop-photos?pr=CISA01" TargetMode="External"/><Relationship Id="rId_hyperlink_595" Type="http://schemas.openxmlformats.org/officeDocument/2006/relationships/hyperlink" Target="https://frantznursery.com/current-crop-photos?cat=shrubs" TargetMode="External"/><Relationship Id="rId_hyperlink_596" Type="http://schemas.openxmlformats.org/officeDocument/2006/relationships/hyperlink" Target="https://frantznursery.com/current-crop-photos?pr=DISU05" TargetMode="External"/><Relationship Id="rId_hyperlink_597" Type="http://schemas.openxmlformats.org/officeDocument/2006/relationships/hyperlink" Target="https://frantznursery.com/current-crop-photos?cat=shrubs" TargetMode="External"/><Relationship Id="rId_hyperlink_598" Type="http://schemas.openxmlformats.org/officeDocument/2006/relationships/hyperlink" Target="https://frantznursery.com/current-crop-photos?pr=DIPU01" TargetMode="External"/><Relationship Id="rId_hyperlink_599" Type="http://schemas.openxmlformats.org/officeDocument/2006/relationships/hyperlink" Target="https://frantznursery.com/current-crop-photos?cat=shrubs" TargetMode="External"/><Relationship Id="rId_hyperlink_600" Type="http://schemas.openxmlformats.org/officeDocument/2006/relationships/hyperlink" Target="https://frantznursery.com/current-crop-photos?pr=COST01" TargetMode="External"/><Relationship Id="rId_hyperlink_601" Type="http://schemas.openxmlformats.org/officeDocument/2006/relationships/hyperlink" Target="https://frantznursery.com/current-crop-photos?cat=shrubs" TargetMode="External"/><Relationship Id="rId_hyperlink_602" Type="http://schemas.openxmlformats.org/officeDocument/2006/relationships/hyperlink" Target="https://frantznursery.com/current-crop-photos?pr=DIBA05" TargetMode="External"/><Relationship Id="rId_hyperlink_603" Type="http://schemas.openxmlformats.org/officeDocument/2006/relationships/hyperlink" Target="https://frantznursery.com/current-crop-photos?cat=shrubs" TargetMode="External"/><Relationship Id="rId_hyperlink_604" Type="http://schemas.openxmlformats.org/officeDocument/2006/relationships/hyperlink" Target="https://frantznursery.com/current-crop-photos?pr=DILI05" TargetMode="External"/><Relationship Id="rId_hyperlink_605" Type="http://schemas.openxmlformats.org/officeDocument/2006/relationships/hyperlink" Target="https://frantznursery.com/current-crop-photos?cat=shrubs" TargetMode="External"/><Relationship Id="rId_hyperlink_606" Type="http://schemas.openxmlformats.org/officeDocument/2006/relationships/hyperlink" Target="https://frantznursery.com/current-crop-photos?pr=DIRE05" TargetMode="External"/><Relationship Id="rId_hyperlink_607" Type="http://schemas.openxmlformats.org/officeDocument/2006/relationships/hyperlink" Target="https://frantznursery.com/current-crop-photos?cat=shrubs" TargetMode="External"/><Relationship Id="rId_hyperlink_608" Type="http://schemas.openxmlformats.org/officeDocument/2006/relationships/hyperlink" Target="https://frantznursery.com/current-crop-photos?pr=DITA01" TargetMode="External"/><Relationship Id="rId_hyperlink_609" Type="http://schemas.openxmlformats.org/officeDocument/2006/relationships/hyperlink" Target="https://frantznursery.com/current-crop-photos?cat=shrubs" TargetMode="External"/><Relationship Id="rId_hyperlink_610" Type="http://schemas.openxmlformats.org/officeDocument/2006/relationships/hyperlink" Target="https://frantznursery.com/current-crop-photos?pr=DITA05" TargetMode="External"/><Relationship Id="rId_hyperlink_611" Type="http://schemas.openxmlformats.org/officeDocument/2006/relationships/hyperlink" Target="https://frantznursery.com/current-crop-photos?cat=shrubs" TargetMode="External"/><Relationship Id="rId_hyperlink_612" Type="http://schemas.openxmlformats.org/officeDocument/2006/relationships/hyperlink" Target="https://frantznursery.com/current-crop-photos?pr=DIVA01" TargetMode="External"/><Relationship Id="rId_hyperlink_613" Type="http://schemas.openxmlformats.org/officeDocument/2006/relationships/hyperlink" Target="https://frantznursery.com/current-crop-photos?cat=shrubs" TargetMode="External"/><Relationship Id="rId_hyperlink_614" Type="http://schemas.openxmlformats.org/officeDocument/2006/relationships/hyperlink" Target="https://frantznursery.com/current-crop-photos?pr=DIVA05" TargetMode="External"/><Relationship Id="rId_hyperlink_615" Type="http://schemas.openxmlformats.org/officeDocument/2006/relationships/hyperlink" Target="https://frantznursery.com/current-crop-photos?cat=shrubs" TargetMode="External"/><Relationship Id="rId_hyperlink_616" Type="http://schemas.openxmlformats.org/officeDocument/2006/relationships/hyperlink" Target="https://frantznursery.com/current-crop-photos?pr=MOBI05" TargetMode="External"/><Relationship Id="rId_hyperlink_617" Type="http://schemas.openxmlformats.org/officeDocument/2006/relationships/hyperlink" Target="https://frantznursery.com/current-crop-photos?cat=shrubs" TargetMode="External"/><Relationship Id="rId_hyperlink_618" Type="http://schemas.openxmlformats.org/officeDocument/2006/relationships/hyperlink" Target="https://frantznursery.com/current-crop-photos?pr=MOVA05" TargetMode="External"/><Relationship Id="rId_hyperlink_619" Type="http://schemas.openxmlformats.org/officeDocument/2006/relationships/hyperlink" Target="https://frantznursery.com/current-crop-photos?cat=shrubs" TargetMode="External"/><Relationship Id="rId_hyperlink_620" Type="http://schemas.openxmlformats.org/officeDocument/2006/relationships/hyperlink" Target="https://frantznursery.com/current-crop-photos?pr=MOIR01" TargetMode="External"/><Relationship Id="rId_hyperlink_621" Type="http://schemas.openxmlformats.org/officeDocument/2006/relationships/hyperlink" Target="https://frantznursery.com/current-crop-photos?cat=shrubs" TargetMode="External"/><Relationship Id="rId_hyperlink_622" Type="http://schemas.openxmlformats.org/officeDocument/2006/relationships/hyperlink" Target="https://frantznursery.com/current-crop-photos?pr=MOIR05" TargetMode="External"/><Relationship Id="rId_hyperlink_623" Type="http://schemas.openxmlformats.org/officeDocument/2006/relationships/hyperlink" Target="https://frantznursery.com/current-crop-photos?cat=shrubs" TargetMode="External"/><Relationship Id="rId_hyperlink_624" Type="http://schemas.openxmlformats.org/officeDocument/2006/relationships/hyperlink" Target="https://frantznursery.com/current-crop-photos?pr=ESCO05" TargetMode="External"/><Relationship Id="rId_hyperlink_625" Type="http://schemas.openxmlformats.org/officeDocument/2006/relationships/hyperlink" Target="https://frantznursery.com/current-crop-photos?cat=shrubs" TargetMode="External"/><Relationship Id="rId_hyperlink_626" Type="http://schemas.openxmlformats.org/officeDocument/2006/relationships/hyperlink" Target="https://frantznursery.com/current-crop-photos?pr=ESFR01" TargetMode="External"/><Relationship Id="rId_hyperlink_627" Type="http://schemas.openxmlformats.org/officeDocument/2006/relationships/hyperlink" Target="https://frantznursery.com/current-crop-photos?cat=shrubs" TargetMode="External"/><Relationship Id="rId_hyperlink_628" Type="http://schemas.openxmlformats.org/officeDocument/2006/relationships/hyperlink" Target="https://frantznursery.com/current-crop-photos?pr=ESFR05" TargetMode="External"/><Relationship Id="rId_hyperlink_629" Type="http://schemas.openxmlformats.org/officeDocument/2006/relationships/hyperlink" Target="https://frantznursery.com/current-crop-photos?cat=shrubs" TargetMode="External"/><Relationship Id="rId_hyperlink_630" Type="http://schemas.openxmlformats.org/officeDocument/2006/relationships/hyperlink" Target="https://frantznursery.com/current-crop-photos?pr=EUEG01" TargetMode="External"/><Relationship Id="rId_hyperlink_631" Type="http://schemas.openxmlformats.org/officeDocument/2006/relationships/hyperlink" Target="https://frantznursery.com/current-crop-photos?cat=shrubs" TargetMode="External"/><Relationship Id="rId_hyperlink_632" Type="http://schemas.openxmlformats.org/officeDocument/2006/relationships/hyperlink" Target="https://frantznursery.com/current-crop-photos?pr=EUEG05" TargetMode="External"/><Relationship Id="rId_hyperlink_633" Type="http://schemas.openxmlformats.org/officeDocument/2006/relationships/hyperlink" Target="https://frantznursery.com/current-crop-photos?cat=shrubs" TargetMode="External"/><Relationship Id="rId_hyperlink_634" Type="http://schemas.openxmlformats.org/officeDocument/2006/relationships/hyperlink" Target="https://frantznursery.com/current-crop-photos?pr=EUMA01" TargetMode="External"/><Relationship Id="rId_hyperlink_635" Type="http://schemas.openxmlformats.org/officeDocument/2006/relationships/hyperlink" Target="https://frantznursery.com/current-crop-photos?cat=shrubs" TargetMode="External"/><Relationship Id="rId_hyperlink_636" Type="http://schemas.openxmlformats.org/officeDocument/2006/relationships/hyperlink" Target="https://frantznursery.com/current-crop-photos?pr=EUMA05" TargetMode="External"/><Relationship Id="rId_hyperlink_637" Type="http://schemas.openxmlformats.org/officeDocument/2006/relationships/hyperlink" Target="https://frantznursery.com/current-crop-photos?cat=shrubs" TargetMode="External"/><Relationship Id="rId_hyperlink_638" Type="http://schemas.openxmlformats.org/officeDocument/2006/relationships/hyperlink" Target="https://frantznursery.com/current-crop-photos?pr=EUGO01" TargetMode="External"/><Relationship Id="rId_hyperlink_639" Type="http://schemas.openxmlformats.org/officeDocument/2006/relationships/hyperlink" Target="https://frantznursery.com/current-crop-photos?cat=shrubs" TargetMode="External"/><Relationship Id="rId_hyperlink_640" Type="http://schemas.openxmlformats.org/officeDocument/2006/relationships/hyperlink" Target="https://frantznursery.com/current-crop-photos?pr=EUGO05" TargetMode="External"/><Relationship Id="rId_hyperlink_641" Type="http://schemas.openxmlformats.org/officeDocument/2006/relationships/hyperlink" Target="https://frantznursery.com/current-crop-photos?cat=shrubs" TargetMode="External"/><Relationship Id="rId_hyperlink_642" Type="http://schemas.openxmlformats.org/officeDocument/2006/relationships/hyperlink" Target="https://frantznursery.com/current-crop-photos?pr=EUGR01" TargetMode="External"/><Relationship Id="rId_hyperlink_643" Type="http://schemas.openxmlformats.org/officeDocument/2006/relationships/hyperlink" Target="https://frantznursery.com/current-crop-photos?cat=shrubs" TargetMode="External"/><Relationship Id="rId_hyperlink_644" Type="http://schemas.openxmlformats.org/officeDocument/2006/relationships/hyperlink" Target="https://frantznursery.com/current-crop-photos?pr=EUGR05" TargetMode="External"/><Relationship Id="rId_hyperlink_645" Type="http://schemas.openxmlformats.org/officeDocument/2006/relationships/hyperlink" Target="https://frantznursery.com/current-crop-photos?cat=shrubs" TargetMode="External"/><Relationship Id="rId_hyperlink_646" Type="http://schemas.openxmlformats.org/officeDocument/2006/relationships/hyperlink" Target="https://frantznursery.com/current-crop-photos?pr=EUMI01" TargetMode="External"/><Relationship Id="rId_hyperlink_647" Type="http://schemas.openxmlformats.org/officeDocument/2006/relationships/hyperlink" Target="https://frantznursery.com/current-crop-photos?cat=shrubs" TargetMode="External"/><Relationship Id="rId_hyperlink_648" Type="http://schemas.openxmlformats.org/officeDocument/2006/relationships/hyperlink" Target="https://frantznursery.com/current-crop-photos?pr=EUMI05" TargetMode="External"/><Relationship Id="rId_hyperlink_649" Type="http://schemas.openxmlformats.org/officeDocument/2006/relationships/hyperlink" Target="https://frantznursery.com/current-crop-photos?cat=shrubs" TargetMode="External"/><Relationship Id="rId_hyperlink_650" Type="http://schemas.openxmlformats.org/officeDocument/2006/relationships/hyperlink" Target="https://frantznursery.com/current-crop-photos?pr=EUSI01" TargetMode="External"/><Relationship Id="rId_hyperlink_651" Type="http://schemas.openxmlformats.org/officeDocument/2006/relationships/hyperlink" Target="https://frantznursery.com/current-crop-photos?cat=shrubs" TargetMode="External"/><Relationship Id="rId_hyperlink_652" Type="http://schemas.openxmlformats.org/officeDocument/2006/relationships/hyperlink" Target="https://frantznursery.com/current-crop-photos?pr=EUSI05" TargetMode="External"/><Relationship Id="rId_hyperlink_653" Type="http://schemas.openxmlformats.org/officeDocument/2006/relationships/hyperlink" Target="https://frantznursery.com/current-crop-photos?cat=shrubs" TargetMode="External"/><Relationship Id="rId_hyperlink_654" Type="http://schemas.openxmlformats.org/officeDocument/2006/relationships/hyperlink" Target="https://frantznursery.com/current-crop-photos?pr=GAAU05" TargetMode="External"/><Relationship Id="rId_hyperlink_655" Type="http://schemas.openxmlformats.org/officeDocument/2006/relationships/hyperlink" Target="https://frantznursery.com/current-crop-photos?cat=shrubs" TargetMode="External"/><Relationship Id="rId_hyperlink_656" Type="http://schemas.openxmlformats.org/officeDocument/2006/relationships/hyperlink" Target="https://frantznursery.com/current-crop-photos?pr=GARA05" TargetMode="External"/><Relationship Id="rId_hyperlink_657" Type="http://schemas.openxmlformats.org/officeDocument/2006/relationships/hyperlink" Target="https://frantznursery.com/current-crop-photos?cat=shrubs" TargetMode="External"/><Relationship Id="rId_hyperlink_658" Type="http://schemas.openxmlformats.org/officeDocument/2006/relationships/hyperlink" Target="https://frantznursery.com/current-crop-photos?pr=GAVE01" TargetMode="External"/><Relationship Id="rId_hyperlink_659" Type="http://schemas.openxmlformats.org/officeDocument/2006/relationships/hyperlink" Target="https://frantznursery.com/current-crop-photos?cat=shrubs" TargetMode="External"/><Relationship Id="rId_hyperlink_660" Type="http://schemas.openxmlformats.org/officeDocument/2006/relationships/hyperlink" Target="https://frantznursery.com/current-crop-photos?pr=GAVE05" TargetMode="External"/><Relationship Id="rId_hyperlink_661" Type="http://schemas.openxmlformats.org/officeDocument/2006/relationships/hyperlink" Target="https://frantznursery.com/current-crop-photos?cat=shrubs" TargetMode="External"/><Relationship Id="rId_hyperlink_662" Type="http://schemas.openxmlformats.org/officeDocument/2006/relationships/hyperlink" Target="https://frantznursery.com/current-crop-photos?pr=HENI02" TargetMode="External"/><Relationship Id="rId_hyperlink_663" Type="http://schemas.openxmlformats.org/officeDocument/2006/relationships/hyperlink" Target="https://frantznursery.com/current-crop-photos?cat=shrubs" TargetMode="External"/><Relationship Id="rId_hyperlink_664" Type="http://schemas.openxmlformats.org/officeDocument/2006/relationships/hyperlink" Target="https://frantznursery.com/current-crop-photos?pr=HERO02" TargetMode="External"/><Relationship Id="rId_hyperlink_665" Type="http://schemas.openxmlformats.org/officeDocument/2006/relationships/hyperlink" Target="https://frantznursery.com/current-crop-photos?cat=shrubs" TargetMode="External"/><Relationship Id="rId_hyperlink_666" Type="http://schemas.openxmlformats.org/officeDocument/2006/relationships/hyperlink" Target="https://frantznursery.com/current-crop-photos?pr=HEJN02" TargetMode="External"/><Relationship Id="rId_hyperlink_667" Type="http://schemas.openxmlformats.org/officeDocument/2006/relationships/hyperlink" Target="https://frantznursery.com/current-crop-photos?cat=shrubs" TargetMode="External"/><Relationship Id="rId_hyperlink_668" Type="http://schemas.openxmlformats.org/officeDocument/2006/relationships/hyperlink" Target="https://frantznursery.com/current-crop-photos?pr=HEJS02" TargetMode="External"/><Relationship Id="rId_hyperlink_669" Type="http://schemas.openxmlformats.org/officeDocument/2006/relationships/hyperlink" Target="https://frantznursery.com/current-crop-photos?cat=shrubs" TargetMode="External"/><Relationship Id="rId_hyperlink_670" Type="http://schemas.openxmlformats.org/officeDocument/2006/relationships/hyperlink" Target="https://frantznursery.com/current-crop-photos?pr=HEAR05" TargetMode="External"/><Relationship Id="rId_hyperlink_671" Type="http://schemas.openxmlformats.org/officeDocument/2006/relationships/hyperlink" Target="https://frantznursery.com/current-crop-photos?cat=shrubs" TargetMode="External"/><Relationship Id="rId_hyperlink_672" Type="http://schemas.openxmlformats.org/officeDocument/2006/relationships/hyperlink" Target="https://frantznursery.com/current-crop-photos?pr=ILBU01" TargetMode="External"/><Relationship Id="rId_hyperlink_673" Type="http://schemas.openxmlformats.org/officeDocument/2006/relationships/hyperlink" Target="https://frantznursery.com/current-crop-photos?cat=shrubs" TargetMode="External"/><Relationship Id="rId_hyperlink_674" Type="http://schemas.openxmlformats.org/officeDocument/2006/relationships/hyperlink" Target="https://frantznursery.com/current-crop-photos?pr=ILBU05" TargetMode="External"/><Relationship Id="rId_hyperlink_675" Type="http://schemas.openxmlformats.org/officeDocument/2006/relationships/hyperlink" Target="https://frantznursery.com/current-crop-photos?cat=shrubs" TargetMode="External"/><Relationship Id="rId_hyperlink_676" Type="http://schemas.openxmlformats.org/officeDocument/2006/relationships/hyperlink" Target="https://frantznursery.com/current-crop-photos?pr=ILSK05" TargetMode="External"/><Relationship Id="rId_hyperlink_677" Type="http://schemas.openxmlformats.org/officeDocument/2006/relationships/hyperlink" Target="https://frantznursery.com/current-crop-photos?cat=shrubs" TargetMode="External"/><Relationship Id="rId_hyperlink_678" Type="http://schemas.openxmlformats.org/officeDocument/2006/relationships/hyperlink" Target="https://frantznursery.com/current-crop-photos?pr=ILNA05" TargetMode="External"/><Relationship Id="rId_hyperlink_679" Type="http://schemas.openxmlformats.org/officeDocument/2006/relationships/hyperlink" Target="https://frantznursery.com/current-crop-photos?cat=shrubs" TargetMode="External"/><Relationship Id="rId_hyperlink_680" Type="http://schemas.openxmlformats.org/officeDocument/2006/relationships/hyperlink" Target="https://frantznursery.com/current-crop-photos?pr=LECO01" TargetMode="External"/><Relationship Id="rId_hyperlink_681" Type="http://schemas.openxmlformats.org/officeDocument/2006/relationships/hyperlink" Target="https://frantznursery.com/current-crop-photos?cat=shrubs" TargetMode="External"/><Relationship Id="rId_hyperlink_682" Type="http://schemas.openxmlformats.org/officeDocument/2006/relationships/hyperlink" Target="https://frantznursery.com/current-crop-photos?pr=LITC01" TargetMode="External"/><Relationship Id="rId_hyperlink_683" Type="http://schemas.openxmlformats.org/officeDocument/2006/relationships/hyperlink" Target="https://frantznursery.com/current-crop-photos?cat=shrubs" TargetMode="External"/><Relationship Id="rId_hyperlink_684" Type="http://schemas.openxmlformats.org/officeDocument/2006/relationships/hyperlink" Target="https://frantznursery.com/current-crop-photos?pr=LITE05" TargetMode="External"/><Relationship Id="rId_hyperlink_685" Type="http://schemas.openxmlformats.org/officeDocument/2006/relationships/hyperlink" Target="https://frantznursery.com/current-crop-photos?cat=shrubs" TargetMode="External"/><Relationship Id="rId_hyperlink_686" Type="http://schemas.openxmlformats.org/officeDocument/2006/relationships/hyperlink" Target="https://frantznursery.com/current-crop-photos?pr=LITE15" TargetMode="External"/><Relationship Id="rId_hyperlink_687" Type="http://schemas.openxmlformats.org/officeDocument/2006/relationships/hyperlink" Target="https://frantznursery.com/current-crop-photos?cat=shrubs" TargetMode="External"/><Relationship Id="rId_hyperlink_688" Type="http://schemas.openxmlformats.org/officeDocument/2006/relationships/hyperlink" Target="https://frantznursery.com/current-crop-photos?pr=LOCH01" TargetMode="External"/><Relationship Id="rId_hyperlink_689" Type="http://schemas.openxmlformats.org/officeDocument/2006/relationships/hyperlink" Target="https://frantznursery.com/current-crop-photos?cat=shrubs" TargetMode="External"/><Relationship Id="rId_hyperlink_690" Type="http://schemas.openxmlformats.org/officeDocument/2006/relationships/hyperlink" Target="https://frantznursery.com/current-crop-photos?pr=LOCH05" TargetMode="External"/><Relationship Id="rId_hyperlink_691" Type="http://schemas.openxmlformats.org/officeDocument/2006/relationships/hyperlink" Target="https://frantznursery.com/current-crop-photos?cat=shrubs" TargetMode="External"/><Relationship Id="rId_hyperlink_692" Type="http://schemas.openxmlformats.org/officeDocument/2006/relationships/hyperlink" Target="https://frantznursery.com/current-crop-photos?pr=LOEV05" TargetMode="External"/><Relationship Id="rId_hyperlink_693" Type="http://schemas.openxmlformats.org/officeDocument/2006/relationships/hyperlink" Target="https://frantznursery.com/current-crop-photos?cat=shrubs" TargetMode="External"/><Relationship Id="rId_hyperlink_694" Type="http://schemas.openxmlformats.org/officeDocument/2006/relationships/hyperlink" Target="https://frantznursery.com/current-crop-photos?pr=LORU05" TargetMode="External"/><Relationship Id="rId_hyperlink_695" Type="http://schemas.openxmlformats.org/officeDocument/2006/relationships/hyperlink" Target="https://frantznursery.com/current-crop-photos?cat=shrubs" TargetMode="External"/><Relationship Id="rId_hyperlink_696" Type="http://schemas.openxmlformats.org/officeDocument/2006/relationships/hyperlink" Target="https://frantznursery.com/current-crop-photos?pr=LOWH01" TargetMode="External"/><Relationship Id="rId_hyperlink_697" Type="http://schemas.openxmlformats.org/officeDocument/2006/relationships/hyperlink" Target="https://frantznursery.com/current-crop-photos?cat=shrubs" TargetMode="External"/><Relationship Id="rId_hyperlink_698" Type="http://schemas.openxmlformats.org/officeDocument/2006/relationships/hyperlink" Target="https://frantznursery.com/current-crop-photos?pr=LOWH05" TargetMode="External"/><Relationship Id="rId_hyperlink_699" Type="http://schemas.openxmlformats.org/officeDocument/2006/relationships/hyperlink" Target="https://frantznursery.com/current-crop-photos?cat=shrubs" TargetMode="External"/><Relationship Id="rId_hyperlink_700" Type="http://schemas.openxmlformats.org/officeDocument/2006/relationships/hyperlink" Target="https://frantznursery.com/current-crop-photos?pr=MAAQ05" TargetMode="External"/><Relationship Id="rId_hyperlink_701" Type="http://schemas.openxmlformats.org/officeDocument/2006/relationships/hyperlink" Target="https://frantznursery.com/current-crop-photos?cat=shrubs" TargetMode="External"/><Relationship Id="rId_hyperlink_702" Type="http://schemas.openxmlformats.org/officeDocument/2006/relationships/hyperlink" Target="https://frantznursery.com/current-crop-photos?pr=MIAU01" TargetMode="External"/><Relationship Id="rId_hyperlink_703" Type="http://schemas.openxmlformats.org/officeDocument/2006/relationships/hyperlink" Target="https://frantznursery.com/current-crop-photos?cat=shrubs" TargetMode="External"/><Relationship Id="rId_hyperlink_704" Type="http://schemas.openxmlformats.org/officeDocument/2006/relationships/hyperlink" Target="https://frantznursery.com/current-crop-photos?pr=MYAF01" TargetMode="External"/><Relationship Id="rId_hyperlink_705" Type="http://schemas.openxmlformats.org/officeDocument/2006/relationships/hyperlink" Target="https://frantznursery.com/current-crop-photos?cat=shrubs" TargetMode="External"/><Relationship Id="rId_hyperlink_706" Type="http://schemas.openxmlformats.org/officeDocument/2006/relationships/hyperlink" Target="https://frantznursery.com/current-crop-photos?pr=MYAF05" TargetMode="External"/><Relationship Id="rId_hyperlink_707" Type="http://schemas.openxmlformats.org/officeDocument/2006/relationships/hyperlink" Target="https://frantznursery.com/current-crop-photos?cat=shrubs" TargetMode="External"/><Relationship Id="rId_hyperlink_708" Type="http://schemas.openxmlformats.org/officeDocument/2006/relationships/hyperlink" Target="https://frantznursery.com/current-crop-photos?pr=MYCO05" TargetMode="External"/><Relationship Id="rId_hyperlink_709" Type="http://schemas.openxmlformats.org/officeDocument/2006/relationships/hyperlink" Target="https://frantznursery.com/current-crop-photos?cat=shrubs" TargetMode="External"/><Relationship Id="rId_hyperlink_710" Type="http://schemas.openxmlformats.org/officeDocument/2006/relationships/hyperlink" Target="https://frantznursery.com/current-crop-photos?pr=NALL03" TargetMode="External"/><Relationship Id="rId_hyperlink_711" Type="http://schemas.openxmlformats.org/officeDocument/2006/relationships/hyperlink" Target="https://frantznursery.com/current-crop-photos?cat=shrubs" TargetMode="External"/><Relationship Id="rId_hyperlink_712" Type="http://schemas.openxmlformats.org/officeDocument/2006/relationships/hyperlink" Target="https://frantznursery.com/current-crop-photos?pr=NAMO01" TargetMode="External"/><Relationship Id="rId_hyperlink_713" Type="http://schemas.openxmlformats.org/officeDocument/2006/relationships/hyperlink" Target="https://frantznursery.com/current-crop-photos?cat=shrubs" TargetMode="External"/><Relationship Id="rId_hyperlink_714" Type="http://schemas.openxmlformats.org/officeDocument/2006/relationships/hyperlink" Target="https://frantznursery.com/current-crop-photos?pr=NAMO05" TargetMode="External"/><Relationship Id="rId_hyperlink_715" Type="http://schemas.openxmlformats.org/officeDocument/2006/relationships/hyperlink" Target="https://frantznursery.com/current-crop-photos?cat=shrubs" TargetMode="External"/><Relationship Id="rId_hyperlink_716" Type="http://schemas.openxmlformats.org/officeDocument/2006/relationships/hyperlink" Target="https://frantznursery.com/current-crop-photos?pr=NAFI05" TargetMode="External"/><Relationship Id="rId_hyperlink_717" Type="http://schemas.openxmlformats.org/officeDocument/2006/relationships/hyperlink" Target="https://frantznursery.com/current-crop-photos?cat=shrubs" TargetMode="External"/><Relationship Id="rId_hyperlink_718" Type="http://schemas.openxmlformats.org/officeDocument/2006/relationships/hyperlink" Target="https://frantznursery.com/current-crop-photos?pr=NADW05" TargetMode="External"/><Relationship Id="rId_hyperlink_719" Type="http://schemas.openxmlformats.org/officeDocument/2006/relationships/hyperlink" Target="https://frantznursery.com/current-crop-photos?cat=shrubs" TargetMode="External"/><Relationship Id="rId_hyperlink_720" Type="http://schemas.openxmlformats.org/officeDocument/2006/relationships/hyperlink" Target="https://frantznursery.com/current-crop-photos?pr=NAHA05" TargetMode="External"/><Relationship Id="rId_hyperlink_721" Type="http://schemas.openxmlformats.org/officeDocument/2006/relationships/hyperlink" Target="https://frantznursery.com/current-crop-photos?cat=shrubs" TargetMode="External"/><Relationship Id="rId_hyperlink_722" Type="http://schemas.openxmlformats.org/officeDocument/2006/relationships/hyperlink" Target="https://frantznursery.com/current-crop-photos?pr=NEPM05" TargetMode="External"/><Relationship Id="rId_hyperlink_723" Type="http://schemas.openxmlformats.org/officeDocument/2006/relationships/hyperlink" Target="https://frantznursery.com/current-crop-photos?cat=shrubs" TargetMode="External"/><Relationship Id="rId_hyperlink_724" Type="http://schemas.openxmlformats.org/officeDocument/2006/relationships/hyperlink" Target="https://frantznursery.com/current-crop-photos?pr=NERM05" TargetMode="External"/><Relationship Id="rId_hyperlink_725" Type="http://schemas.openxmlformats.org/officeDocument/2006/relationships/hyperlink" Target="https://frantznursery.com/current-crop-photos?cat=shrubs" TargetMode="External"/><Relationship Id="rId_hyperlink_726" Type="http://schemas.openxmlformats.org/officeDocument/2006/relationships/hyperlink" Target="https://frantznursery.com/current-crop-photos?pr=NESM05" TargetMode="External"/><Relationship Id="rId_hyperlink_727" Type="http://schemas.openxmlformats.org/officeDocument/2006/relationships/hyperlink" Target="https://frantznursery.com/current-crop-photos?cat=shrubs" TargetMode="External"/><Relationship Id="rId_hyperlink_728" Type="http://schemas.openxmlformats.org/officeDocument/2006/relationships/hyperlink" Target="https://frantznursery.com/current-crop-photos?pr=NESM15" TargetMode="External"/><Relationship Id="rId_hyperlink_729" Type="http://schemas.openxmlformats.org/officeDocument/2006/relationships/hyperlink" Target="https://frantznursery.com/current-crop-photos?cat=shrubs" TargetMode="External"/><Relationship Id="rId_hyperlink_730" Type="http://schemas.openxmlformats.org/officeDocument/2006/relationships/hyperlink" Target="https://frantznursery.com/current-crop-photos?pr=NESM24" TargetMode="External"/><Relationship Id="rId_hyperlink_731" Type="http://schemas.openxmlformats.org/officeDocument/2006/relationships/hyperlink" Target="https://frantznursery.com/current-crop-photos?cat=shrubs" TargetMode="External"/><Relationship Id="rId_hyperlink_732" Type="http://schemas.openxmlformats.org/officeDocument/2006/relationships/hyperlink" Target="https://frantznursery.com/current-crop-photos?pr=OLLI01" TargetMode="External"/><Relationship Id="rId_hyperlink_733" Type="http://schemas.openxmlformats.org/officeDocument/2006/relationships/hyperlink" Target="https://frantznursery.com/current-crop-photos?cat=shrubs" TargetMode="External"/><Relationship Id="rId_hyperlink_734" Type="http://schemas.openxmlformats.org/officeDocument/2006/relationships/hyperlink" Target="https://frantznursery.com/current-crop-photos?pr=OLLI05" TargetMode="External"/><Relationship Id="rId_hyperlink_735" Type="http://schemas.openxmlformats.org/officeDocument/2006/relationships/hyperlink" Target="https://frantznursery.com/current-crop-photos?cat=shrubs" TargetMode="External"/><Relationship Id="rId_hyperlink_736" Type="http://schemas.openxmlformats.org/officeDocument/2006/relationships/hyperlink" Target="https://frantznursery.com/current-crop-photos?pr=OLLI15" TargetMode="External"/><Relationship Id="rId_hyperlink_737" Type="http://schemas.openxmlformats.org/officeDocument/2006/relationships/hyperlink" Target="https://frantznursery.com/current-crop-photos?cat=shrubs" TargetMode="External"/><Relationship Id="rId_hyperlink_738" Type="http://schemas.openxmlformats.org/officeDocument/2006/relationships/hyperlink" Target="https://frantznursery.com/current-crop-photos?pr=OLLI24" TargetMode="External"/><Relationship Id="rId_hyperlink_739" Type="http://schemas.openxmlformats.org/officeDocument/2006/relationships/hyperlink" Target="https://frantznursery.com/current-crop-photos?cat=shrubs" TargetMode="External"/><Relationship Id="rId_hyperlink_740" Type="http://schemas.openxmlformats.org/officeDocument/2006/relationships/hyperlink" Target="https://frantznursery.com/current-crop-photos?pr=OLFR05" TargetMode="External"/><Relationship Id="rId_hyperlink_741" Type="http://schemas.openxmlformats.org/officeDocument/2006/relationships/hyperlink" Target="https://frantznursery.com/current-crop-photos?cat=shrubs" TargetMode="External"/><Relationship Id="rId_hyperlink_742" Type="http://schemas.openxmlformats.org/officeDocument/2006/relationships/hyperlink" Target="https://frantznursery.com/current-crop-photos?pr=OLFR15" TargetMode="External"/><Relationship Id="rId_hyperlink_743" Type="http://schemas.openxmlformats.org/officeDocument/2006/relationships/hyperlink" Target="https://frantznursery.com/current-crop-photos?cat=shrubs" TargetMode="External"/><Relationship Id="rId_hyperlink_744" Type="http://schemas.openxmlformats.org/officeDocument/2006/relationships/hyperlink" Target="https://frantznursery.com/current-crop-photos?pr=PHAM01" TargetMode="External"/><Relationship Id="rId_hyperlink_745" Type="http://schemas.openxmlformats.org/officeDocument/2006/relationships/hyperlink" Target="https://frantznursery.com/current-crop-photos?cat=shrubs" TargetMode="External"/><Relationship Id="rId_hyperlink_746" Type="http://schemas.openxmlformats.org/officeDocument/2006/relationships/hyperlink" Target="https://frantznursery.com/current-crop-photos?pr=PHAM05" TargetMode="External"/><Relationship Id="rId_hyperlink_747" Type="http://schemas.openxmlformats.org/officeDocument/2006/relationships/hyperlink" Target="https://frantznursery.com/current-crop-photos?cat=shrubs" TargetMode="External"/><Relationship Id="rId_hyperlink_748" Type="http://schemas.openxmlformats.org/officeDocument/2006/relationships/hyperlink" Target="https://frantznursery.com/current-crop-photos?pr=PHAP01" TargetMode="External"/><Relationship Id="rId_hyperlink_749" Type="http://schemas.openxmlformats.org/officeDocument/2006/relationships/hyperlink" Target="https://frantznursery.com/current-crop-photos?cat=shrubs" TargetMode="External"/><Relationship Id="rId_hyperlink_750" Type="http://schemas.openxmlformats.org/officeDocument/2006/relationships/hyperlink" Target="https://frantznursery.com/current-crop-photos?pr=PHDU01" TargetMode="External"/><Relationship Id="rId_hyperlink_751" Type="http://schemas.openxmlformats.org/officeDocument/2006/relationships/hyperlink" Target="https://frantznursery.com/current-crop-photos?cat=shrubs" TargetMode="External"/><Relationship Id="rId_hyperlink_752" Type="http://schemas.openxmlformats.org/officeDocument/2006/relationships/hyperlink" Target="https://frantznursery.com/current-crop-photos?pr=PHGR01" TargetMode="External"/><Relationship Id="rId_hyperlink_753" Type="http://schemas.openxmlformats.org/officeDocument/2006/relationships/hyperlink" Target="https://frantznursery.com/current-crop-photos?cat=shrubs" TargetMode="External"/><Relationship Id="rId_hyperlink_754" Type="http://schemas.openxmlformats.org/officeDocument/2006/relationships/hyperlink" Target="https://frantznursery.com/current-crop-photos?pr=PHGR05" TargetMode="External"/><Relationship Id="rId_hyperlink_755" Type="http://schemas.openxmlformats.org/officeDocument/2006/relationships/hyperlink" Target="https://frantznursery.com/current-crop-photos?cat=shrubs" TargetMode="External"/><Relationship Id="rId_hyperlink_756" Type="http://schemas.openxmlformats.org/officeDocument/2006/relationships/hyperlink" Target="https://frantznursery.com/current-crop-photos?pr=PHJA01" TargetMode="External"/><Relationship Id="rId_hyperlink_757" Type="http://schemas.openxmlformats.org/officeDocument/2006/relationships/hyperlink" Target="https://frantznursery.com/current-crop-photos?cat=shrubs" TargetMode="External"/><Relationship Id="rId_hyperlink_758" Type="http://schemas.openxmlformats.org/officeDocument/2006/relationships/hyperlink" Target="https://frantznursery.com/current-crop-photos?pr=PHJA05" TargetMode="External"/><Relationship Id="rId_hyperlink_759" Type="http://schemas.openxmlformats.org/officeDocument/2006/relationships/hyperlink" Target="https://frantznursery.com/current-crop-photos?cat=shrubs" TargetMode="External"/><Relationship Id="rId_hyperlink_760" Type="http://schemas.openxmlformats.org/officeDocument/2006/relationships/hyperlink" Target="https://frantznursery.com/current-crop-photos?pr=PHJE01" TargetMode="External"/><Relationship Id="rId_hyperlink_761" Type="http://schemas.openxmlformats.org/officeDocument/2006/relationships/hyperlink" Target="https://frantznursery.com/current-crop-photos?cat=shrubs" TargetMode="External"/><Relationship Id="rId_hyperlink_762" Type="http://schemas.openxmlformats.org/officeDocument/2006/relationships/hyperlink" Target="https://frantznursery.com/current-crop-photos?pr=PHPA01" TargetMode="External"/><Relationship Id="rId_hyperlink_763" Type="http://schemas.openxmlformats.org/officeDocument/2006/relationships/hyperlink" Target="https://frantznursery.com/current-crop-photos?cat=shrubs" TargetMode="External"/><Relationship Id="rId_hyperlink_764" Type="http://schemas.openxmlformats.org/officeDocument/2006/relationships/hyperlink" Target="https://frantznursery.com/current-crop-photos?pr=PHPA05" TargetMode="External"/><Relationship Id="rId_hyperlink_765" Type="http://schemas.openxmlformats.org/officeDocument/2006/relationships/hyperlink" Target="https://frantznursery.com/current-crop-photos?cat=shrubs" TargetMode="External"/><Relationship Id="rId_hyperlink_766" Type="http://schemas.openxmlformats.org/officeDocument/2006/relationships/hyperlink" Target="https://frantznursery.com/current-crop-photos?pr=PHPL01" TargetMode="External"/><Relationship Id="rId_hyperlink_767" Type="http://schemas.openxmlformats.org/officeDocument/2006/relationships/hyperlink" Target="https://frantznursery.com/current-crop-photos?cat=shrubs" TargetMode="External"/><Relationship Id="rId_hyperlink_768" Type="http://schemas.openxmlformats.org/officeDocument/2006/relationships/hyperlink" Target="https://frantznursery.com/current-crop-photos?pr=PHRQ01" TargetMode="External"/><Relationship Id="rId_hyperlink_769" Type="http://schemas.openxmlformats.org/officeDocument/2006/relationships/hyperlink" Target="https://frantznursery.com/current-crop-photos?cat=shrubs" TargetMode="External"/><Relationship Id="rId_hyperlink_770" Type="http://schemas.openxmlformats.org/officeDocument/2006/relationships/hyperlink" Target="https://frantznursery.com/current-crop-photos?pr=PHTO01" TargetMode="External"/><Relationship Id="rId_hyperlink_771" Type="http://schemas.openxmlformats.org/officeDocument/2006/relationships/hyperlink" Target="https://frantznursery.com/current-crop-photos?cat=shrubs" TargetMode="External"/><Relationship Id="rId_hyperlink_772" Type="http://schemas.openxmlformats.org/officeDocument/2006/relationships/hyperlink" Target="https://frantznursery.com/current-crop-photos?pr=PHTO05" TargetMode="External"/><Relationship Id="rId_hyperlink_773" Type="http://schemas.openxmlformats.org/officeDocument/2006/relationships/hyperlink" Target="https://frantznursery.com/current-crop-photos?cat=shrubs" TargetMode="External"/><Relationship Id="rId_hyperlink_774" Type="http://schemas.openxmlformats.org/officeDocument/2006/relationships/hyperlink" Target="https://frantznursery.com/current-crop-photos?pr=PHTR05" TargetMode="External"/><Relationship Id="rId_hyperlink_775" Type="http://schemas.openxmlformats.org/officeDocument/2006/relationships/hyperlink" Target="https://frantznursery.com/current-crop-photos?cat=shrubs" TargetMode="External"/><Relationship Id="rId_hyperlink_776" Type="http://schemas.openxmlformats.org/officeDocument/2006/relationships/hyperlink" Target="https://frantznursery.com/current-crop-photos?pr=PHFM01" TargetMode="External"/><Relationship Id="rId_hyperlink_777" Type="http://schemas.openxmlformats.org/officeDocument/2006/relationships/hyperlink" Target="https://frantznursery.com/current-crop-photos?cat=shrubs" TargetMode="External"/><Relationship Id="rId_hyperlink_778" Type="http://schemas.openxmlformats.org/officeDocument/2006/relationships/hyperlink" Target="https://frantznursery.com/current-crop-photos?pr=PHFM05" TargetMode="External"/><Relationship Id="rId_hyperlink_779" Type="http://schemas.openxmlformats.org/officeDocument/2006/relationships/hyperlink" Target="https://frantznursery.com/current-crop-photos?cat=shrubs" TargetMode="External"/><Relationship Id="rId_hyperlink_780" Type="http://schemas.openxmlformats.org/officeDocument/2006/relationships/hyperlink" Target="https://frantznursery.com/current-crop-photos?pr=PHFM15" TargetMode="External"/><Relationship Id="rId_hyperlink_781" Type="http://schemas.openxmlformats.org/officeDocument/2006/relationships/hyperlink" Target="https://frantznursery.com/current-crop-photos?cat=shrubs" TargetMode="External"/><Relationship Id="rId_hyperlink_782" Type="http://schemas.openxmlformats.org/officeDocument/2006/relationships/hyperlink" Target="https://frantznursery.com/current-crop-photos?pr=PICR01" TargetMode="External"/><Relationship Id="rId_hyperlink_783" Type="http://schemas.openxmlformats.org/officeDocument/2006/relationships/hyperlink" Target="https://frantznursery.com/current-crop-photos?cat=shrubs" TargetMode="External"/><Relationship Id="rId_hyperlink_784" Type="http://schemas.openxmlformats.org/officeDocument/2006/relationships/hyperlink" Target="https://frantznursery.com/current-crop-photos?pr=PIVA01" TargetMode="External"/><Relationship Id="rId_hyperlink_785" Type="http://schemas.openxmlformats.org/officeDocument/2006/relationships/hyperlink" Target="https://frantznursery.com/current-crop-photos?cat=shrubs" TargetMode="External"/><Relationship Id="rId_hyperlink_786" Type="http://schemas.openxmlformats.org/officeDocument/2006/relationships/hyperlink" Target="https://frantznursery.com/current-crop-photos?pr=PIVA05" TargetMode="External"/><Relationship Id="rId_hyperlink_787" Type="http://schemas.openxmlformats.org/officeDocument/2006/relationships/hyperlink" Target="https://frantznursery.com/current-crop-photos?cat=shrubs" TargetMode="External"/><Relationship Id="rId_hyperlink_788" Type="http://schemas.openxmlformats.org/officeDocument/2006/relationships/hyperlink" Target="https://frantznursery.com/current-crop-photos?pr=PIWH01" TargetMode="External"/><Relationship Id="rId_hyperlink_789" Type="http://schemas.openxmlformats.org/officeDocument/2006/relationships/hyperlink" Target="https://frantznursery.com/current-crop-photos?cat=shrubs" TargetMode="External"/><Relationship Id="rId_hyperlink_790" Type="http://schemas.openxmlformats.org/officeDocument/2006/relationships/hyperlink" Target="https://frantznursery.com/current-crop-photos?pr=PIWH05" TargetMode="External"/><Relationship Id="rId_hyperlink_791" Type="http://schemas.openxmlformats.org/officeDocument/2006/relationships/hyperlink" Target="https://frantznursery.com/current-crop-photos?cat=shrubs" TargetMode="External"/><Relationship Id="rId_hyperlink_792" Type="http://schemas.openxmlformats.org/officeDocument/2006/relationships/hyperlink" Target="https://frantznursery.com/current-crop-photos?pr=PLAU05" TargetMode="External"/><Relationship Id="rId_hyperlink_793" Type="http://schemas.openxmlformats.org/officeDocument/2006/relationships/hyperlink" Target="https://frantznursery.com/current-crop-photos?cat=shrubs" TargetMode="External"/><Relationship Id="rId_hyperlink_794" Type="http://schemas.openxmlformats.org/officeDocument/2006/relationships/hyperlink" Target="https://frantznursery.com/current-crop-photos?pr=PRLA24" TargetMode="External"/><Relationship Id="rId_hyperlink_795" Type="http://schemas.openxmlformats.org/officeDocument/2006/relationships/hyperlink" Target="https://frantznursery.com/current-crop-photos?cat=shrubs" TargetMode="External"/><Relationship Id="rId_hyperlink_796" Type="http://schemas.openxmlformats.org/officeDocument/2006/relationships/hyperlink" Target="https://frantznursery.com/current-crop-photos?pr=PUGR01" TargetMode="External"/><Relationship Id="rId_hyperlink_797" Type="http://schemas.openxmlformats.org/officeDocument/2006/relationships/hyperlink" Target="https://frantznursery.com/current-crop-photos?cat=shrubs" TargetMode="External"/><Relationship Id="rId_hyperlink_798" Type="http://schemas.openxmlformats.org/officeDocument/2006/relationships/hyperlink" Target="https://frantznursery.com/current-crop-photos?pr=PYSA01" TargetMode="External"/><Relationship Id="rId_hyperlink_799" Type="http://schemas.openxmlformats.org/officeDocument/2006/relationships/hyperlink" Target="https://frantznursery.com/current-crop-photos?cat=shrubs" TargetMode="External"/><Relationship Id="rId_hyperlink_800" Type="http://schemas.openxmlformats.org/officeDocument/2006/relationships/hyperlink" Target="https://frantznursery.com/current-crop-photos?pr=PYSA05" TargetMode="External"/><Relationship Id="rId_hyperlink_801" Type="http://schemas.openxmlformats.org/officeDocument/2006/relationships/hyperlink" Target="https://frantznursery.com/current-crop-photos?cat=shrubs" TargetMode="External"/><Relationship Id="rId_hyperlink_802" Type="http://schemas.openxmlformats.org/officeDocument/2006/relationships/hyperlink" Target="https://frantznursery.com/current-crop-photos?pr=RARU05" TargetMode="External"/><Relationship Id="rId_hyperlink_803" Type="http://schemas.openxmlformats.org/officeDocument/2006/relationships/hyperlink" Target="https://frantznursery.com/current-crop-photos?cat=shrubs" TargetMode="External"/><Relationship Id="rId_hyperlink_804" Type="http://schemas.openxmlformats.org/officeDocument/2006/relationships/hyperlink" Target="https://frantznursery.com/current-crop-photos?pr=RARU15" TargetMode="External"/><Relationship Id="rId_hyperlink_805" Type="http://schemas.openxmlformats.org/officeDocument/2006/relationships/hyperlink" Target="https://frantznursery.com/current-crop-photos?cat=shrubs" TargetMode="External"/><Relationship Id="rId_hyperlink_806" Type="http://schemas.openxmlformats.org/officeDocument/2006/relationships/hyperlink" Target="https://frantznursery.com/current-crop-photos?pr=RABA01" TargetMode="External"/><Relationship Id="rId_hyperlink_807" Type="http://schemas.openxmlformats.org/officeDocument/2006/relationships/hyperlink" Target="https://frantznursery.com/current-crop-photos?cat=shrubs" TargetMode="External"/><Relationship Id="rId_hyperlink_808" Type="http://schemas.openxmlformats.org/officeDocument/2006/relationships/hyperlink" Target="https://frantznursery.com/current-crop-photos?pr=RACL01" TargetMode="External"/><Relationship Id="rId_hyperlink_809" Type="http://schemas.openxmlformats.org/officeDocument/2006/relationships/hyperlink" Target="https://frantznursery.com/current-crop-photos?cat=shrubs" TargetMode="External"/><Relationship Id="rId_hyperlink_810" Type="http://schemas.openxmlformats.org/officeDocument/2006/relationships/hyperlink" Target="https://frantznursery.com/current-crop-photos?pr=RACL05" TargetMode="External"/><Relationship Id="rId_hyperlink_811" Type="http://schemas.openxmlformats.org/officeDocument/2006/relationships/hyperlink" Target="https://frantznursery.com/current-crop-photos?cat=shrubs" TargetMode="External"/><Relationship Id="rId_hyperlink_812" Type="http://schemas.openxmlformats.org/officeDocument/2006/relationships/hyperlink" Target="https://frantznursery.com/current-crop-photos?pr=RAJA05" TargetMode="External"/><Relationship Id="rId_hyperlink_813" Type="http://schemas.openxmlformats.org/officeDocument/2006/relationships/hyperlink" Target="https://frantznursery.com/current-crop-photos?cat=shrubs" TargetMode="External"/><Relationship Id="rId_hyperlink_814" Type="http://schemas.openxmlformats.org/officeDocument/2006/relationships/hyperlink" Target="https://frantznursery.com/current-crop-photos?pr=RAPI01" TargetMode="External"/><Relationship Id="rId_hyperlink_815" Type="http://schemas.openxmlformats.org/officeDocument/2006/relationships/hyperlink" Target="https://frantznursery.com/current-crop-photos?cat=shrubs" TargetMode="External"/><Relationship Id="rId_hyperlink_816" Type="http://schemas.openxmlformats.org/officeDocument/2006/relationships/hyperlink" Target="https://frantznursery.com/current-crop-photos?pr=RAPI05" TargetMode="External"/><Relationship Id="rId_hyperlink_817" Type="http://schemas.openxmlformats.org/officeDocument/2006/relationships/hyperlink" Target="https://frantznursery.com/current-crop-photos?cat=shrubs" TargetMode="External"/><Relationship Id="rId_hyperlink_818" Type="http://schemas.openxmlformats.org/officeDocument/2006/relationships/hyperlink" Target="https://frantznursery.com/current-crop-photos?pr=RAPI15" TargetMode="External"/><Relationship Id="rId_hyperlink_819" Type="http://schemas.openxmlformats.org/officeDocument/2006/relationships/hyperlink" Target="https://frantznursery.com/current-crop-photos?cat=shrubs" TargetMode="External"/><Relationship Id="rId_hyperlink_820" Type="http://schemas.openxmlformats.org/officeDocument/2006/relationships/hyperlink" Target="https://frantznursery.com/current-crop-photos?pr=RAMI05" TargetMode="External"/><Relationship Id="rId_hyperlink_821" Type="http://schemas.openxmlformats.org/officeDocument/2006/relationships/hyperlink" Target="https://frantznursery.com/current-crop-photos?cat=shrubs" TargetMode="External"/><Relationship Id="rId_hyperlink_822" Type="http://schemas.openxmlformats.org/officeDocument/2006/relationships/hyperlink" Target="https://frantznursery.com/current-crop-photos?pr=ROTU05" TargetMode="External"/><Relationship Id="rId_hyperlink_823" Type="http://schemas.openxmlformats.org/officeDocument/2006/relationships/hyperlink" Target="https://frantznursery.com/current-crop-photos?cat=shrubs" TargetMode="External"/><Relationship Id="rId_hyperlink_824" Type="http://schemas.openxmlformats.org/officeDocument/2006/relationships/hyperlink" Target="https://frantznursery.com/current-crop-photos?pr=SPBT05" TargetMode="External"/><Relationship Id="rId_hyperlink_825" Type="http://schemas.openxmlformats.org/officeDocument/2006/relationships/hyperlink" Target="https://frantznursery.com/current-crop-photos?cat=shrubs" TargetMode="External"/><Relationship Id="rId_hyperlink_826" Type="http://schemas.openxmlformats.org/officeDocument/2006/relationships/hyperlink" Target="https://frantznursery.com/current-crop-photos?pr=TEAZ05" TargetMode="External"/><Relationship Id="rId_hyperlink_827" Type="http://schemas.openxmlformats.org/officeDocument/2006/relationships/hyperlink" Target="https://frantznursery.com/current-crop-photos?cat=shrubs" TargetMode="External"/><Relationship Id="rId_hyperlink_828" Type="http://schemas.openxmlformats.org/officeDocument/2006/relationships/hyperlink" Target="https://frantznursery.com/current-crop-photos?pr=TECH05" TargetMode="External"/><Relationship Id="rId_hyperlink_829" Type="http://schemas.openxmlformats.org/officeDocument/2006/relationships/hyperlink" Target="https://frantznursery.com/current-crop-photos?cat=shrubs" TargetMode="External"/><Relationship Id="rId_hyperlink_830" Type="http://schemas.openxmlformats.org/officeDocument/2006/relationships/hyperlink" Target="https://frantznursery.com/current-crop-photos?pr=VIDA05" TargetMode="External"/><Relationship Id="rId_hyperlink_831" Type="http://schemas.openxmlformats.org/officeDocument/2006/relationships/hyperlink" Target="https://frantznursery.com/current-crop-photos?cat=shrubs" TargetMode="External"/><Relationship Id="rId_hyperlink_832" Type="http://schemas.openxmlformats.org/officeDocument/2006/relationships/hyperlink" Target="https://frantznursery.com/current-crop-photos?pr=VITI01" TargetMode="External"/><Relationship Id="rId_hyperlink_833" Type="http://schemas.openxmlformats.org/officeDocument/2006/relationships/hyperlink" Target="https://frantznursery.com/current-crop-photos?cat=shrubs" TargetMode="External"/><Relationship Id="rId_hyperlink_834" Type="http://schemas.openxmlformats.org/officeDocument/2006/relationships/hyperlink" Target="https://frantznursery.com/current-crop-photos?pr=VITI05" TargetMode="External"/><Relationship Id="rId_hyperlink_835" Type="http://schemas.openxmlformats.org/officeDocument/2006/relationships/hyperlink" Target="https://frantznursery.com/current-crop-photos?cat=shrubs" TargetMode="External"/><Relationship Id="rId_hyperlink_836" Type="http://schemas.openxmlformats.org/officeDocument/2006/relationships/hyperlink" Target="https://frantznursery.com/current-crop-photos?pr=WEMO01" TargetMode="External"/><Relationship Id="rId_hyperlink_837" Type="http://schemas.openxmlformats.org/officeDocument/2006/relationships/hyperlink" Target="https://frantznursery.com/current-crop-photos?cat=shrubs" TargetMode="External"/><Relationship Id="rId_hyperlink_838" Type="http://schemas.openxmlformats.org/officeDocument/2006/relationships/hyperlink" Target="https://frantznursery.com/current-crop-photos?pr=WEWY01" TargetMode="External"/><Relationship Id="rId_hyperlink_839" Type="http://schemas.openxmlformats.org/officeDocument/2006/relationships/hyperlink" Target="https://frantznursery.com/current-crop-photos?cat=shrubs" TargetMode="External"/><Relationship Id="rId_hyperlink_840" Type="http://schemas.openxmlformats.org/officeDocument/2006/relationships/hyperlink" Target="https://frantznursery.com/current-crop-photos?pr=WEWY05" TargetMode="External"/><Relationship Id="rId_hyperlink_841" Type="http://schemas.openxmlformats.org/officeDocument/2006/relationships/hyperlink" Target="https://frantznursery.com/current-crop-photos?cat=shrubs" TargetMode="External"/><Relationship Id="rId_hyperlink_842" Type="http://schemas.openxmlformats.org/officeDocument/2006/relationships/hyperlink" Target="https://frantznursery.com/current-crop-photos?pr=XYCO01" TargetMode="External"/><Relationship Id="rId_hyperlink_843" Type="http://schemas.openxmlformats.org/officeDocument/2006/relationships/hyperlink" Target="https://frantznursery.com/current-crop-photos?cat=shrubs" TargetMode="External"/><Relationship Id="rId_hyperlink_844" Type="http://schemas.openxmlformats.org/officeDocument/2006/relationships/hyperlink" Target="https://frantznursery.com/current-crop-photos?pr=XYSE01" TargetMode="External"/><Relationship Id="rId_hyperlink_845" Type="http://schemas.openxmlformats.org/officeDocument/2006/relationships/hyperlink" Target="https://frantznursery.com/current-crop-photos?cat=shrubs" TargetMode="External"/><Relationship Id="rId_hyperlink_846" Type="http://schemas.openxmlformats.org/officeDocument/2006/relationships/hyperlink" Target="https://frantznursery.com/current-crop-photos?pr=XYSE05" TargetMode="External"/><Relationship Id="rId_hyperlink_847" Type="http://schemas.openxmlformats.org/officeDocument/2006/relationships/hyperlink" Target="https://frantznursery.com/current-crop-photos?cat=shrubs" TargetMode="External"/><Relationship Id="rId_hyperlink_848" Type="http://schemas.openxmlformats.org/officeDocument/2006/relationships/hyperlink" Target="https://frantznursery.com/current-crop-photos?pr=XYSE15" TargetMode="External"/><Relationship Id="rId_hyperlink_849" Type="http://schemas.openxmlformats.org/officeDocument/2006/relationships/hyperlink" Target="https://frantznursery.com/current-crop-photos?cat=succulent" TargetMode="External"/><Relationship Id="rId_hyperlink_850" Type="http://schemas.openxmlformats.org/officeDocument/2006/relationships/hyperlink" Target="https://frantznursery.com/current-crop-photos?pr=DYMA01" TargetMode="External"/><Relationship Id="rId_hyperlink_851" Type="http://schemas.openxmlformats.org/officeDocument/2006/relationships/hyperlink" Target="https://frantznursery.com/current-crop-photos?cat=succulent" TargetMode="External"/><Relationship Id="rId_hyperlink_852" Type="http://schemas.openxmlformats.org/officeDocument/2006/relationships/hyperlink" Target="https://frantznursery.com/current-crop-photos?pr=SEAU01" TargetMode="External"/><Relationship Id="rId_hyperlink_853" Type="http://schemas.openxmlformats.org/officeDocument/2006/relationships/hyperlink" Target="https://frantznursery.com/current-crop-photos?cat=succulent" TargetMode="External"/><Relationship Id="rId_hyperlink_854" Type="http://schemas.openxmlformats.org/officeDocument/2006/relationships/hyperlink" Target="https://frantznursery.com/current-crop-photos?pr=SEMA01" TargetMode="External"/><Relationship Id="rId_hyperlink_855" Type="http://schemas.openxmlformats.org/officeDocument/2006/relationships/hyperlink" Target="https://frantznursery.com/current-crop-photos?cat=topiary" TargetMode="External"/><Relationship Id="rId_hyperlink_856" Type="http://schemas.openxmlformats.org/officeDocument/2006/relationships/hyperlink" Target="https://frantznursery.com/current-crop-photos?pr=BUPY15" TargetMode="External"/><Relationship Id="rId_hyperlink_857" Type="http://schemas.openxmlformats.org/officeDocument/2006/relationships/hyperlink" Target="https://frantznursery.com/current-crop-photos?cat=topiary" TargetMode="External"/><Relationship Id="rId_hyperlink_858" Type="http://schemas.openxmlformats.org/officeDocument/2006/relationships/hyperlink" Target="https://frantznursery.com/current-crop-photos?pr=LI3T05" TargetMode="External"/><Relationship Id="rId_hyperlink_859" Type="http://schemas.openxmlformats.org/officeDocument/2006/relationships/hyperlink" Target="https://frantznursery.com/current-crop-photos?cat=topiary" TargetMode="External"/><Relationship Id="rId_hyperlink_860" Type="http://schemas.openxmlformats.org/officeDocument/2006/relationships/hyperlink" Target="https://frantznursery.com/current-crop-photos?pr=LI3T15" TargetMode="External"/><Relationship Id="rId_hyperlink_861" Type="http://schemas.openxmlformats.org/officeDocument/2006/relationships/hyperlink" Target="https://frantznursery.com/current-crop-photos?cat=topiary" TargetMode="External"/><Relationship Id="rId_hyperlink_862" Type="http://schemas.openxmlformats.org/officeDocument/2006/relationships/hyperlink" Target="https://frantznursery.com/current-crop-photos?pr=LIPY24" TargetMode="External"/><Relationship Id="rId_hyperlink_863" Type="http://schemas.openxmlformats.org/officeDocument/2006/relationships/hyperlink" Target="https://frantznursery.com/current-crop-photos?cat=trees" TargetMode="External"/><Relationship Id="rId_hyperlink_864" Type="http://schemas.openxmlformats.org/officeDocument/2006/relationships/hyperlink" Target="https://frantznursery.com/current-crop-photos?pr=ACBU15" TargetMode="External"/><Relationship Id="rId_hyperlink_865" Type="http://schemas.openxmlformats.org/officeDocument/2006/relationships/hyperlink" Target="https://frantznursery.com/current-crop-photos?cat=trees" TargetMode="External"/><Relationship Id="rId_hyperlink_866" Type="http://schemas.openxmlformats.org/officeDocument/2006/relationships/hyperlink" Target="https://frantznursery.com/current-crop-photos?pr=ACBU24" TargetMode="External"/><Relationship Id="rId_hyperlink_867" Type="http://schemas.openxmlformats.org/officeDocument/2006/relationships/hyperlink" Target="https://frantznursery.com/current-crop-photos?cat=trees" TargetMode="External"/><Relationship Id="rId_hyperlink_868" Type="http://schemas.openxmlformats.org/officeDocument/2006/relationships/hyperlink" Target="https://frantznursery.com/current-crop-photos?pr=ACBU36" TargetMode="External"/><Relationship Id="rId_hyperlink_869" Type="http://schemas.openxmlformats.org/officeDocument/2006/relationships/hyperlink" Target="https://frantznursery.com/current-crop-photos?cat=trees" TargetMode="External"/><Relationship Id="rId_hyperlink_870" Type="http://schemas.openxmlformats.org/officeDocument/2006/relationships/hyperlink" Target="https://frantznursery.com/current-crop-photos?pr=ACAL07" TargetMode="External"/><Relationship Id="rId_hyperlink_871" Type="http://schemas.openxmlformats.org/officeDocument/2006/relationships/hyperlink" Target="https://frantznursery.com/current-crop-photos?cat=trees" TargetMode="External"/><Relationship Id="rId_hyperlink_872" Type="http://schemas.openxmlformats.org/officeDocument/2006/relationships/hyperlink" Target="https://frantznursery.com/current-crop-photos?pr=ACSA10" TargetMode="External"/><Relationship Id="rId_hyperlink_873" Type="http://schemas.openxmlformats.org/officeDocument/2006/relationships/hyperlink" Target="https://frantznursery.com/current-crop-photos?cat=trees" TargetMode="External"/><Relationship Id="rId_hyperlink_874" Type="http://schemas.openxmlformats.org/officeDocument/2006/relationships/hyperlink" Target="https://frantznursery.com/current-crop-photos?pr=ACSA15" TargetMode="External"/><Relationship Id="rId_hyperlink_875" Type="http://schemas.openxmlformats.org/officeDocument/2006/relationships/hyperlink" Target="https://frantznursery.com/current-crop-photos?cat=trees" TargetMode="External"/><Relationship Id="rId_hyperlink_876" Type="http://schemas.openxmlformats.org/officeDocument/2006/relationships/hyperlink" Target="https://frantznursery.com/current-crop-photos?pr=ACSA24" TargetMode="External"/><Relationship Id="rId_hyperlink_877" Type="http://schemas.openxmlformats.org/officeDocument/2006/relationships/hyperlink" Target="https://frantznursery.com/current-crop-photos?cat=trees" TargetMode="External"/><Relationship Id="rId_hyperlink_878" Type="http://schemas.openxmlformats.org/officeDocument/2006/relationships/hyperlink" Target="https://frantznursery.com/current-crop-photos?pr=ACSA36" TargetMode="External"/><Relationship Id="rId_hyperlink_879" Type="http://schemas.openxmlformats.org/officeDocument/2006/relationships/hyperlink" Target="https://frantznursery.com/current-crop-photos?cat=trees" TargetMode="External"/><Relationship Id="rId_hyperlink_880" Type="http://schemas.openxmlformats.org/officeDocument/2006/relationships/hyperlink" Target="https://frantznursery.com/current-crop-photos?pr=ACSI15" TargetMode="External"/><Relationship Id="rId_hyperlink_881" Type="http://schemas.openxmlformats.org/officeDocument/2006/relationships/hyperlink" Target="https://frantznursery.com/current-crop-photos?cat=trees" TargetMode="External"/><Relationship Id="rId_hyperlink_882" Type="http://schemas.openxmlformats.org/officeDocument/2006/relationships/hyperlink" Target="https://frantznursery.com/current-crop-photos?pr=ACPS05" TargetMode="External"/><Relationship Id="rId_hyperlink_883" Type="http://schemas.openxmlformats.org/officeDocument/2006/relationships/hyperlink" Target="https://frantznursery.com/current-crop-photos?cat=trees" TargetMode="External"/><Relationship Id="rId_hyperlink_884" Type="http://schemas.openxmlformats.org/officeDocument/2006/relationships/hyperlink" Target="https://frantznursery.com/current-crop-photos?pr=ACPS15" TargetMode="External"/><Relationship Id="rId_hyperlink_885" Type="http://schemas.openxmlformats.org/officeDocument/2006/relationships/hyperlink" Target="https://frantznursery.com/current-crop-photos?cat=trees" TargetMode="External"/><Relationship Id="rId_hyperlink_886" Type="http://schemas.openxmlformats.org/officeDocument/2006/relationships/hyperlink" Target="https://frantznursery.com/current-crop-photos?pr=ACPS24" TargetMode="External"/><Relationship Id="rId_hyperlink_887" Type="http://schemas.openxmlformats.org/officeDocument/2006/relationships/hyperlink" Target="https://frantznursery.com/current-crop-photos?cat=trees" TargetMode="External"/><Relationship Id="rId_hyperlink_888" Type="http://schemas.openxmlformats.org/officeDocument/2006/relationships/hyperlink" Target="https://frantznursery.com/current-crop-photos?pr=ACPM05" TargetMode="External"/><Relationship Id="rId_hyperlink_889" Type="http://schemas.openxmlformats.org/officeDocument/2006/relationships/hyperlink" Target="https://frantznursery.com/current-crop-photos?cat=trees" TargetMode="External"/><Relationship Id="rId_hyperlink_890" Type="http://schemas.openxmlformats.org/officeDocument/2006/relationships/hyperlink" Target="https://frantznursery.com/current-crop-photos?pr=ACPM15" TargetMode="External"/><Relationship Id="rId_hyperlink_891" Type="http://schemas.openxmlformats.org/officeDocument/2006/relationships/hyperlink" Target="https://frantznursery.com/current-crop-photos?cat=trees" TargetMode="External"/><Relationship Id="rId_hyperlink_892" Type="http://schemas.openxmlformats.org/officeDocument/2006/relationships/hyperlink" Target="https://frantznursery.com/current-crop-photos?pr=ACPM24" TargetMode="External"/><Relationship Id="rId_hyperlink_893" Type="http://schemas.openxmlformats.org/officeDocument/2006/relationships/hyperlink" Target="https://frantznursery.com/current-crop-photos?cat=trees" TargetMode="External"/><Relationship Id="rId_hyperlink_894" Type="http://schemas.openxmlformats.org/officeDocument/2006/relationships/hyperlink" Target="https://frantznursery.com/current-crop-photos?pr=ACPM36" TargetMode="External"/><Relationship Id="rId_hyperlink_895" Type="http://schemas.openxmlformats.org/officeDocument/2006/relationships/hyperlink" Target="https://frantznursery.com/current-crop-photos?cat=trees" TargetMode="External"/><Relationship Id="rId_hyperlink_896" Type="http://schemas.openxmlformats.org/officeDocument/2006/relationships/hyperlink" Target="https://frantznursery.com/current-crop-photos?pr=ACPM48" TargetMode="External"/><Relationship Id="rId_hyperlink_897" Type="http://schemas.openxmlformats.org/officeDocument/2006/relationships/hyperlink" Target="https://frantznursery.com/current-crop-photos?cat=trees" TargetMode="External"/><Relationship Id="rId_hyperlink_898" Type="http://schemas.openxmlformats.org/officeDocument/2006/relationships/hyperlink" Target="https://frantznursery.com/current-crop-photos?pr=ACBO15" TargetMode="External"/><Relationship Id="rId_hyperlink_899" Type="http://schemas.openxmlformats.org/officeDocument/2006/relationships/hyperlink" Target="https://frantznursery.com/current-crop-photos?cat=trees" TargetMode="External"/><Relationship Id="rId_hyperlink_900" Type="http://schemas.openxmlformats.org/officeDocument/2006/relationships/hyperlink" Target="https://frantznursery.com/current-crop-photos?pr=ACBO24" TargetMode="External"/><Relationship Id="rId_hyperlink_901" Type="http://schemas.openxmlformats.org/officeDocument/2006/relationships/hyperlink" Target="https://frantznursery.com/current-crop-photos?cat=trees" TargetMode="External"/><Relationship Id="rId_hyperlink_902" Type="http://schemas.openxmlformats.org/officeDocument/2006/relationships/hyperlink" Target="https://frantznursery.com/current-crop-photos?pr=ACAR24" TargetMode="External"/><Relationship Id="rId_hyperlink_903" Type="http://schemas.openxmlformats.org/officeDocument/2006/relationships/hyperlink" Target="https://frantznursery.com/current-crop-photos?cat=trees" TargetMode="External"/><Relationship Id="rId_hyperlink_904" Type="http://schemas.openxmlformats.org/officeDocument/2006/relationships/hyperlink" Target="https://frantznursery.com/current-crop-photos?pr=ACOC15" TargetMode="External"/><Relationship Id="rId_hyperlink_905" Type="http://schemas.openxmlformats.org/officeDocument/2006/relationships/hyperlink" Target="https://frantznursery.com/current-crop-photos?cat=trees" TargetMode="External"/><Relationship Id="rId_hyperlink_906" Type="http://schemas.openxmlformats.org/officeDocument/2006/relationships/hyperlink" Target="https://frantznursery.com/current-crop-photos?pr=ACOC24" TargetMode="External"/><Relationship Id="rId_hyperlink_907" Type="http://schemas.openxmlformats.org/officeDocument/2006/relationships/hyperlink" Target="https://frantznursery.com/current-crop-photos?cat=trees" TargetMode="External"/><Relationship Id="rId_hyperlink_908" Type="http://schemas.openxmlformats.org/officeDocument/2006/relationships/hyperlink" Target="https://frantznursery.com/current-crop-photos?pr=ACOC36" TargetMode="External"/><Relationship Id="rId_hyperlink_909" Type="http://schemas.openxmlformats.org/officeDocument/2006/relationships/hyperlink" Target="https://frantznursery.com/current-crop-photos?cat=trees" TargetMode="External"/><Relationship Id="rId_hyperlink_910" Type="http://schemas.openxmlformats.org/officeDocument/2006/relationships/hyperlink" Target="https://frantznursery.com/current-crop-photos?pr=ACRE15" TargetMode="External"/><Relationship Id="rId_hyperlink_911" Type="http://schemas.openxmlformats.org/officeDocument/2006/relationships/hyperlink" Target="https://frantznursery.com/current-crop-photos?cat=trees" TargetMode="External"/><Relationship Id="rId_hyperlink_912" Type="http://schemas.openxmlformats.org/officeDocument/2006/relationships/hyperlink" Target="https://frantznursery.com/current-crop-photos?pr=ACRE24" TargetMode="External"/><Relationship Id="rId_hyperlink_913" Type="http://schemas.openxmlformats.org/officeDocument/2006/relationships/hyperlink" Target="https://frantznursery.com/current-crop-photos?cat=trees" TargetMode="External"/><Relationship Id="rId_hyperlink_914" Type="http://schemas.openxmlformats.org/officeDocument/2006/relationships/hyperlink" Target="https://frantznursery.com/current-crop-photos?pr=ACRE36" TargetMode="External"/><Relationship Id="rId_hyperlink_915" Type="http://schemas.openxmlformats.org/officeDocument/2006/relationships/hyperlink" Target="https://frantznursery.com/current-crop-photos?cat=trees" TargetMode="External"/><Relationship Id="rId_hyperlink_916" Type="http://schemas.openxmlformats.org/officeDocument/2006/relationships/hyperlink" Target="https://frantznursery.com/current-crop-photos?pr=ACRP15" TargetMode="External"/><Relationship Id="rId_hyperlink_917" Type="http://schemas.openxmlformats.org/officeDocument/2006/relationships/hyperlink" Target="https://frantznursery.com/current-crop-photos?cat=trees" TargetMode="External"/><Relationship Id="rId_hyperlink_918" Type="http://schemas.openxmlformats.org/officeDocument/2006/relationships/hyperlink" Target="https://frantznursery.com/current-crop-photos?pr=ACRP36" TargetMode="External"/><Relationship Id="rId_hyperlink_919" Type="http://schemas.openxmlformats.org/officeDocument/2006/relationships/hyperlink" Target="https://frantznursery.com/current-crop-photos?cat=trees" TargetMode="External"/><Relationship Id="rId_hyperlink_920" Type="http://schemas.openxmlformats.org/officeDocument/2006/relationships/hyperlink" Target="https://frantznursery.com/current-crop-photos?pr=ARMM60" TargetMode="External"/><Relationship Id="rId_hyperlink_921" Type="http://schemas.openxmlformats.org/officeDocument/2006/relationships/hyperlink" Target="https://frantznursery.com/current-crop-photos?cat=trees" TargetMode="External"/><Relationship Id="rId_hyperlink_922" Type="http://schemas.openxmlformats.org/officeDocument/2006/relationships/hyperlink" Target="https://frantznursery.com/current-crop-photos?pr=ARMA15" TargetMode="External"/><Relationship Id="rId_hyperlink_923" Type="http://schemas.openxmlformats.org/officeDocument/2006/relationships/hyperlink" Target="https://frantznursery.com/current-crop-photos?cat=trees" TargetMode="External"/><Relationship Id="rId_hyperlink_924" Type="http://schemas.openxmlformats.org/officeDocument/2006/relationships/hyperlink" Target="https://frantznursery.com/current-crop-photos?pr=ARUS24" TargetMode="External"/><Relationship Id="rId_hyperlink_925" Type="http://schemas.openxmlformats.org/officeDocument/2006/relationships/hyperlink" Target="https://frantznursery.com/current-crop-photos?cat=trees" TargetMode="External"/><Relationship Id="rId_hyperlink_926" Type="http://schemas.openxmlformats.org/officeDocument/2006/relationships/hyperlink" Target="https://frantznursery.com/current-crop-photos?pr=BEPD15" TargetMode="External"/><Relationship Id="rId_hyperlink_927" Type="http://schemas.openxmlformats.org/officeDocument/2006/relationships/hyperlink" Target="https://frantznursery.com/current-crop-photos?cat=trees" TargetMode="External"/><Relationship Id="rId_hyperlink_928" Type="http://schemas.openxmlformats.org/officeDocument/2006/relationships/hyperlink" Target="https://frantznursery.com/current-crop-photos?pr=CAFA24" TargetMode="External"/><Relationship Id="rId_hyperlink_929" Type="http://schemas.openxmlformats.org/officeDocument/2006/relationships/hyperlink" Target="https://frantznursery.com/current-crop-photos?cat=trees" TargetMode="External"/><Relationship Id="rId_hyperlink_930" Type="http://schemas.openxmlformats.org/officeDocument/2006/relationships/hyperlink" Target="https://frantznursery.com/current-crop-photos?pr=CEDE60" TargetMode="External"/><Relationship Id="rId_hyperlink_931" Type="http://schemas.openxmlformats.org/officeDocument/2006/relationships/hyperlink" Target="https://frantznursery.com/current-crop-photos?cat=trees" TargetMode="External"/><Relationship Id="rId_hyperlink_932" Type="http://schemas.openxmlformats.org/officeDocument/2006/relationships/hyperlink" Target="https://frantznursery.com/current-crop-photos?pr=CESI15" TargetMode="External"/><Relationship Id="rId_hyperlink_933" Type="http://schemas.openxmlformats.org/officeDocument/2006/relationships/hyperlink" Target="https://frantznursery.com/current-crop-photos?cat=trees" TargetMode="External"/><Relationship Id="rId_hyperlink_934" Type="http://schemas.openxmlformats.org/officeDocument/2006/relationships/hyperlink" Target="https://frantznursery.com/current-crop-photos?pr=CESI24" TargetMode="External"/><Relationship Id="rId_hyperlink_935" Type="http://schemas.openxmlformats.org/officeDocument/2006/relationships/hyperlink" Target="https://frantznursery.com/current-crop-photos?cat=trees" TargetMode="External"/><Relationship Id="rId_hyperlink_936" Type="http://schemas.openxmlformats.org/officeDocument/2006/relationships/hyperlink" Target="https://frantznursery.com/current-crop-photos?pr=CEDS15" TargetMode="External"/><Relationship Id="rId_hyperlink_937" Type="http://schemas.openxmlformats.org/officeDocument/2006/relationships/hyperlink" Target="https://frantznursery.com/current-crop-photos?cat=trees" TargetMode="External"/><Relationship Id="rId_hyperlink_938" Type="http://schemas.openxmlformats.org/officeDocument/2006/relationships/hyperlink" Target="https://frantznursery.com/current-crop-photos?pr=CEDS24" TargetMode="External"/><Relationship Id="rId_hyperlink_939" Type="http://schemas.openxmlformats.org/officeDocument/2006/relationships/hyperlink" Target="https://frantznursery.com/current-crop-photos?cat=trees" TargetMode="External"/><Relationship Id="rId_hyperlink_940" Type="http://schemas.openxmlformats.org/officeDocument/2006/relationships/hyperlink" Target="https://frantznursery.com/current-crop-photos?pr=CEDM15" TargetMode="External"/><Relationship Id="rId_hyperlink_941" Type="http://schemas.openxmlformats.org/officeDocument/2006/relationships/hyperlink" Target="https://frantznursery.com/current-crop-photos?cat=trees" TargetMode="External"/><Relationship Id="rId_hyperlink_942" Type="http://schemas.openxmlformats.org/officeDocument/2006/relationships/hyperlink" Target="https://frantznursery.com/current-crop-photos?pr=CEDM24" TargetMode="External"/><Relationship Id="rId_hyperlink_943" Type="http://schemas.openxmlformats.org/officeDocument/2006/relationships/hyperlink" Target="https://frantznursery.com/current-crop-photos?cat=trees" TargetMode="External"/><Relationship Id="rId_hyperlink_944" Type="http://schemas.openxmlformats.org/officeDocument/2006/relationships/hyperlink" Target="https://frantznursery.com/current-crop-photos?pr=CEDM36" TargetMode="External"/><Relationship Id="rId_hyperlink_945" Type="http://schemas.openxmlformats.org/officeDocument/2006/relationships/hyperlink" Target="https://frantznursery.com/current-crop-photos?cat=trees" TargetMode="External"/><Relationship Id="rId_hyperlink_946" Type="http://schemas.openxmlformats.org/officeDocument/2006/relationships/hyperlink" Target="https://frantznursery.com/current-crop-photos?pr=CEOK15" TargetMode="External"/><Relationship Id="rId_hyperlink_947" Type="http://schemas.openxmlformats.org/officeDocument/2006/relationships/hyperlink" Target="https://frantznursery.com/current-crop-photos?cat=trees" TargetMode="External"/><Relationship Id="rId_hyperlink_948" Type="http://schemas.openxmlformats.org/officeDocument/2006/relationships/hyperlink" Target="https://frantznursery.com/current-crop-photos?pr=CEOK24" TargetMode="External"/><Relationship Id="rId_hyperlink_949" Type="http://schemas.openxmlformats.org/officeDocument/2006/relationships/hyperlink" Target="https://frantznursery.com/current-crop-photos?cat=trees" TargetMode="External"/><Relationship Id="rId_hyperlink_950" Type="http://schemas.openxmlformats.org/officeDocument/2006/relationships/hyperlink" Target="https://frantznursery.com/current-crop-photos?pr=CEOK36" TargetMode="External"/><Relationship Id="rId_hyperlink_951" Type="http://schemas.openxmlformats.org/officeDocument/2006/relationships/hyperlink" Target="https://frantznursery.com/current-crop-photos?cat=trees" TargetMode="External"/><Relationship Id="rId_hyperlink_952" Type="http://schemas.openxmlformats.org/officeDocument/2006/relationships/hyperlink" Target="https://frantznursery.com/current-crop-photos?pr=CECS15" TargetMode="External"/><Relationship Id="rId_hyperlink_953" Type="http://schemas.openxmlformats.org/officeDocument/2006/relationships/hyperlink" Target="https://frantznursery.com/current-crop-photos?cat=trees" TargetMode="External"/><Relationship Id="rId_hyperlink_954" Type="http://schemas.openxmlformats.org/officeDocument/2006/relationships/hyperlink" Target="https://frantznursery.com/current-crop-photos?pr=CECS24" TargetMode="External"/><Relationship Id="rId_hyperlink_955" Type="http://schemas.openxmlformats.org/officeDocument/2006/relationships/hyperlink" Target="https://frantznursery.com/current-crop-photos?cat=trees" TargetMode="External"/><Relationship Id="rId_hyperlink_956" Type="http://schemas.openxmlformats.org/officeDocument/2006/relationships/hyperlink" Target="https://frantznursery.com/current-crop-photos?pr=CEOM15" TargetMode="External"/><Relationship Id="rId_hyperlink_957" Type="http://schemas.openxmlformats.org/officeDocument/2006/relationships/hyperlink" Target="https://frantznursery.com/current-crop-photos?cat=trees" TargetMode="External"/><Relationship Id="rId_hyperlink_958" Type="http://schemas.openxmlformats.org/officeDocument/2006/relationships/hyperlink" Target="https://frantznursery.com/current-crop-photos?pr=CICA15" TargetMode="External"/><Relationship Id="rId_hyperlink_959" Type="http://schemas.openxmlformats.org/officeDocument/2006/relationships/hyperlink" Target="https://frantznursery.com/current-crop-photos?cat=trees" TargetMode="External"/><Relationship Id="rId_hyperlink_960" Type="http://schemas.openxmlformats.org/officeDocument/2006/relationships/hyperlink" Target="https://frantznursery.com/current-crop-photos?pr=CICA24" TargetMode="External"/><Relationship Id="rId_hyperlink_961" Type="http://schemas.openxmlformats.org/officeDocument/2006/relationships/hyperlink" Target="https://frantznursery.com/current-crop-photos?cat=trees" TargetMode="External"/><Relationship Id="rId_hyperlink_962" Type="http://schemas.openxmlformats.org/officeDocument/2006/relationships/hyperlink" Target="https://frantznursery.com/current-crop-photos?pr=CICA36" TargetMode="External"/><Relationship Id="rId_hyperlink_963" Type="http://schemas.openxmlformats.org/officeDocument/2006/relationships/hyperlink" Target="https://frantznursery.com/current-crop-photos?cat=trees" TargetMode="External"/><Relationship Id="rId_hyperlink_964" Type="http://schemas.openxmlformats.org/officeDocument/2006/relationships/hyperlink" Target="https://frantznursery.com/current-crop-photos?pr=COPU05" TargetMode="External"/><Relationship Id="rId_hyperlink_965" Type="http://schemas.openxmlformats.org/officeDocument/2006/relationships/hyperlink" Target="https://frantznursery.com/current-crop-photos?cat=trees" TargetMode="External"/><Relationship Id="rId_hyperlink_966" Type="http://schemas.openxmlformats.org/officeDocument/2006/relationships/hyperlink" Target="https://frantznursery.com/current-crop-photos?pr=CULE15" TargetMode="External"/><Relationship Id="rId_hyperlink_967" Type="http://schemas.openxmlformats.org/officeDocument/2006/relationships/hyperlink" Target="https://frantznursery.com/current-crop-photos?cat=trees" TargetMode="External"/><Relationship Id="rId_hyperlink_968" Type="http://schemas.openxmlformats.org/officeDocument/2006/relationships/hyperlink" Target="https://frantznursery.com/current-crop-photos?pr=CULE24" TargetMode="External"/><Relationship Id="rId_hyperlink_969" Type="http://schemas.openxmlformats.org/officeDocument/2006/relationships/hyperlink" Target="https://frantznursery.com/current-crop-photos?cat=trees" TargetMode="External"/><Relationship Id="rId_hyperlink_970" Type="http://schemas.openxmlformats.org/officeDocument/2006/relationships/hyperlink" Target="https://frantznursery.com/current-crop-photos?pr=CUGL15" TargetMode="External"/><Relationship Id="rId_hyperlink_971" Type="http://schemas.openxmlformats.org/officeDocument/2006/relationships/hyperlink" Target="https://frantznursery.com/current-crop-photos?cat=trees" TargetMode="External"/><Relationship Id="rId_hyperlink_972" Type="http://schemas.openxmlformats.org/officeDocument/2006/relationships/hyperlink" Target="https://frantznursery.com/current-crop-photos?pr=CUGL24" TargetMode="External"/><Relationship Id="rId_hyperlink_973" Type="http://schemas.openxmlformats.org/officeDocument/2006/relationships/hyperlink" Target="https://frantznursery.com/current-crop-photos?cat=trees" TargetMode="External"/><Relationship Id="rId_hyperlink_974" Type="http://schemas.openxmlformats.org/officeDocument/2006/relationships/hyperlink" Target="https://frantznursery.com/current-crop-photos?pr=CUGL36" TargetMode="External"/><Relationship Id="rId_hyperlink_975" Type="http://schemas.openxmlformats.org/officeDocument/2006/relationships/hyperlink" Target="https://frantznursery.com/current-crop-photos?cat=trees" TargetMode="External"/><Relationship Id="rId_hyperlink_976" Type="http://schemas.openxmlformats.org/officeDocument/2006/relationships/hyperlink" Target="https://frantznursery.com/current-crop-photos?pr=CUGL48" TargetMode="External"/><Relationship Id="rId_hyperlink_977" Type="http://schemas.openxmlformats.org/officeDocument/2006/relationships/hyperlink" Target="https://frantznursery.com/current-crop-photos?cat=trees" TargetMode="External"/><Relationship Id="rId_hyperlink_978" Type="http://schemas.openxmlformats.org/officeDocument/2006/relationships/hyperlink" Target="https://frantznursery.com/current-crop-photos?pr=CUGL60" TargetMode="External"/><Relationship Id="rId_hyperlink_979" Type="http://schemas.openxmlformats.org/officeDocument/2006/relationships/hyperlink" Target="https://frantznursery.com/current-crop-photos?cat=trees" TargetMode="External"/><Relationship Id="rId_hyperlink_980" Type="http://schemas.openxmlformats.org/officeDocument/2006/relationships/hyperlink" Target="https://frantznursery.com/current-crop-photos?pr=CUTI15" TargetMode="External"/><Relationship Id="rId_hyperlink_981" Type="http://schemas.openxmlformats.org/officeDocument/2006/relationships/hyperlink" Target="https://frantznursery.com/current-crop-photos?cat=trees" TargetMode="External"/><Relationship Id="rId_hyperlink_982" Type="http://schemas.openxmlformats.org/officeDocument/2006/relationships/hyperlink" Target="https://frantznursery.com/current-crop-photos?pr=CUTI24" TargetMode="External"/><Relationship Id="rId_hyperlink_983" Type="http://schemas.openxmlformats.org/officeDocument/2006/relationships/hyperlink" Target="https://frantznursery.com/current-crop-photos?cat=trees" TargetMode="External"/><Relationship Id="rId_hyperlink_984" Type="http://schemas.openxmlformats.org/officeDocument/2006/relationships/hyperlink" Target="https://frantznursery.com/current-crop-photos?pr=ELDS36" TargetMode="External"/><Relationship Id="rId_hyperlink_985" Type="http://schemas.openxmlformats.org/officeDocument/2006/relationships/hyperlink" Target="https://frantznursery.com/current-crop-photos?cat=trees" TargetMode="External"/><Relationship Id="rId_hyperlink_986" Type="http://schemas.openxmlformats.org/officeDocument/2006/relationships/hyperlink" Target="https://frantznursery.com/current-crop-photos?pr=FRRA15" TargetMode="External"/><Relationship Id="rId_hyperlink_987" Type="http://schemas.openxmlformats.org/officeDocument/2006/relationships/hyperlink" Target="https://frantznursery.com/current-crop-photos?cat=trees" TargetMode="External"/><Relationship Id="rId_hyperlink_988" Type="http://schemas.openxmlformats.org/officeDocument/2006/relationships/hyperlink" Target="https://frantznursery.com/current-crop-photos?pr=GEPA24" TargetMode="External"/><Relationship Id="rId_hyperlink_989" Type="http://schemas.openxmlformats.org/officeDocument/2006/relationships/hyperlink" Target="https://frantznursery.com/current-crop-photos?cat=trees" TargetMode="External"/><Relationship Id="rId_hyperlink_990" Type="http://schemas.openxmlformats.org/officeDocument/2006/relationships/hyperlink" Target="https://frantznursery.com/current-crop-photos?pr=ILWS24" TargetMode="External"/><Relationship Id="rId_hyperlink_991" Type="http://schemas.openxmlformats.org/officeDocument/2006/relationships/hyperlink" Target="https://frantznursery.com/current-crop-photos?cat=trees" TargetMode="External"/><Relationship Id="rId_hyperlink_992" Type="http://schemas.openxmlformats.org/officeDocument/2006/relationships/hyperlink" Target="https://frantznursery.com/current-crop-photos?pr=JUBL15" TargetMode="External"/><Relationship Id="rId_hyperlink_993" Type="http://schemas.openxmlformats.org/officeDocument/2006/relationships/hyperlink" Target="https://frantznursery.com/current-crop-photos?cat=trees" TargetMode="External"/><Relationship Id="rId_hyperlink_994" Type="http://schemas.openxmlformats.org/officeDocument/2006/relationships/hyperlink" Target="https://frantznursery.com/current-crop-photos?pr=KOBI15" TargetMode="External"/><Relationship Id="rId_hyperlink_995" Type="http://schemas.openxmlformats.org/officeDocument/2006/relationships/hyperlink" Target="https://frantznursery.com/current-crop-photos?cat=trees" TargetMode="External"/><Relationship Id="rId_hyperlink_996" Type="http://schemas.openxmlformats.org/officeDocument/2006/relationships/hyperlink" Target="https://frantznursery.com/current-crop-photos?pr=KOBI24" TargetMode="External"/><Relationship Id="rId_hyperlink_997" Type="http://schemas.openxmlformats.org/officeDocument/2006/relationships/hyperlink" Target="https://frantznursery.com/current-crop-photos?cat=trees" TargetMode="External"/><Relationship Id="rId_hyperlink_998" Type="http://schemas.openxmlformats.org/officeDocument/2006/relationships/hyperlink" Target="https://frantznursery.com/current-crop-photos?pr=KOPA24" TargetMode="External"/><Relationship Id="rId_hyperlink_999" Type="http://schemas.openxmlformats.org/officeDocument/2006/relationships/hyperlink" Target="https://frantznursery.com/current-crop-photos?cat=trees" TargetMode="External"/><Relationship Id="rId_hyperlink_1000" Type="http://schemas.openxmlformats.org/officeDocument/2006/relationships/hyperlink" Target="https://frantznursery.com/current-crop-photos?pr=LABS15" TargetMode="External"/><Relationship Id="rId_hyperlink_1001" Type="http://schemas.openxmlformats.org/officeDocument/2006/relationships/hyperlink" Target="https://frantznursery.com/current-crop-photos?cat=trees" TargetMode="External"/><Relationship Id="rId_hyperlink_1002" Type="http://schemas.openxmlformats.org/officeDocument/2006/relationships/hyperlink" Target="https://frantznursery.com/current-crop-photos?pr=LABS24" TargetMode="External"/><Relationship Id="rId_hyperlink_1003" Type="http://schemas.openxmlformats.org/officeDocument/2006/relationships/hyperlink" Target="https://frantznursery.com/current-crop-photos?cat=trees" TargetMode="External"/><Relationship Id="rId_hyperlink_1004" Type="http://schemas.openxmlformats.org/officeDocument/2006/relationships/hyperlink" Target="https://frantznursery.com/current-crop-photos?pr=LABS36" TargetMode="External"/><Relationship Id="rId_hyperlink_1005" Type="http://schemas.openxmlformats.org/officeDocument/2006/relationships/hyperlink" Target="https://frantznursery.com/current-crop-photos?cat=trees" TargetMode="External"/><Relationship Id="rId_hyperlink_1006" Type="http://schemas.openxmlformats.org/officeDocument/2006/relationships/hyperlink" Target="https://frantznursery.com/current-crop-photos?pr=LACB05" TargetMode="External"/><Relationship Id="rId_hyperlink_1007" Type="http://schemas.openxmlformats.org/officeDocument/2006/relationships/hyperlink" Target="https://frantznursery.com/current-crop-photos?cat=trees" TargetMode="External"/><Relationship Id="rId_hyperlink_1008" Type="http://schemas.openxmlformats.org/officeDocument/2006/relationships/hyperlink" Target="https://frantznursery.com/current-crop-photos?pr=LACB24" TargetMode="External"/><Relationship Id="rId_hyperlink_1009" Type="http://schemas.openxmlformats.org/officeDocument/2006/relationships/hyperlink" Target="https://frantznursery.com/current-crop-photos?cat=trees" TargetMode="External"/><Relationship Id="rId_hyperlink_1010" Type="http://schemas.openxmlformats.org/officeDocument/2006/relationships/hyperlink" Target="https://frantznursery.com/current-crop-photos?pr=LAPK07" TargetMode="External"/><Relationship Id="rId_hyperlink_1011" Type="http://schemas.openxmlformats.org/officeDocument/2006/relationships/hyperlink" Target="https://frantznursery.com/current-crop-photos?cat=trees" TargetMode="External"/><Relationship Id="rId_hyperlink_1012" Type="http://schemas.openxmlformats.org/officeDocument/2006/relationships/hyperlink" Target="https://frantznursery.com/current-crop-photos?pr=LADM05" TargetMode="External"/><Relationship Id="rId_hyperlink_1013" Type="http://schemas.openxmlformats.org/officeDocument/2006/relationships/hyperlink" Target="https://frantznursery.com/current-crop-photos?cat=trees" TargetMode="External"/><Relationship Id="rId_hyperlink_1014" Type="http://schemas.openxmlformats.org/officeDocument/2006/relationships/hyperlink" Target="https://frantznursery.com/current-crop-photos?pr=LADM24" TargetMode="External"/><Relationship Id="rId_hyperlink_1015" Type="http://schemas.openxmlformats.org/officeDocument/2006/relationships/hyperlink" Target="https://frantznursery.com/current-crop-photos?cat=trees" TargetMode="External"/><Relationship Id="rId_hyperlink_1016" Type="http://schemas.openxmlformats.org/officeDocument/2006/relationships/hyperlink" Target="https://frantznursery.com/current-crop-photos?pr=LADY15" TargetMode="External"/><Relationship Id="rId_hyperlink_1017" Type="http://schemas.openxmlformats.org/officeDocument/2006/relationships/hyperlink" Target="https://frantznursery.com/current-crop-photos?cat=trees" TargetMode="External"/><Relationship Id="rId_hyperlink_1018" Type="http://schemas.openxmlformats.org/officeDocument/2006/relationships/hyperlink" Target="https://frantznursery.com/current-crop-photos?pr=LADY24" TargetMode="External"/><Relationship Id="rId_hyperlink_1019" Type="http://schemas.openxmlformats.org/officeDocument/2006/relationships/hyperlink" Target="https://frantznursery.com/current-crop-photos?cat=trees" TargetMode="External"/><Relationship Id="rId_hyperlink_1020" Type="http://schemas.openxmlformats.org/officeDocument/2006/relationships/hyperlink" Target="https://frantznursery.com/current-crop-photos?pr=LADY36" TargetMode="External"/><Relationship Id="rId_hyperlink_1021" Type="http://schemas.openxmlformats.org/officeDocument/2006/relationships/hyperlink" Target="https://frantznursery.com/current-crop-photos?cat=trees" TargetMode="External"/><Relationship Id="rId_hyperlink_1022" Type="http://schemas.openxmlformats.org/officeDocument/2006/relationships/hyperlink" Target="https://frantznursery.com/current-crop-photos?pr=LAMS24" TargetMode="External"/><Relationship Id="rId_hyperlink_1023" Type="http://schemas.openxmlformats.org/officeDocument/2006/relationships/hyperlink" Target="https://frantznursery.com/current-crop-photos?cat=trees" TargetMode="External"/><Relationship Id="rId_hyperlink_1024" Type="http://schemas.openxmlformats.org/officeDocument/2006/relationships/hyperlink" Target="https://frantznursery.com/current-crop-photos?pr=LAMS36" TargetMode="External"/><Relationship Id="rId_hyperlink_1025" Type="http://schemas.openxmlformats.org/officeDocument/2006/relationships/hyperlink" Target="https://frantznursery.com/current-crop-photos?cat=trees" TargetMode="External"/><Relationship Id="rId_hyperlink_1026" Type="http://schemas.openxmlformats.org/officeDocument/2006/relationships/hyperlink" Target="https://frantznursery.com/current-crop-photos?pr=LAMS48" TargetMode="External"/><Relationship Id="rId_hyperlink_1027" Type="http://schemas.openxmlformats.org/officeDocument/2006/relationships/hyperlink" Target="https://frantznursery.com/current-crop-photos?cat=trees" TargetMode="External"/><Relationship Id="rId_hyperlink_1028" Type="http://schemas.openxmlformats.org/officeDocument/2006/relationships/hyperlink" Target="https://frantznursery.com/current-crop-photos?pr=LANM15" TargetMode="External"/><Relationship Id="rId_hyperlink_1029" Type="http://schemas.openxmlformats.org/officeDocument/2006/relationships/hyperlink" Target="https://frantznursery.com/current-crop-photos?cat=trees" TargetMode="External"/><Relationship Id="rId_hyperlink_1030" Type="http://schemas.openxmlformats.org/officeDocument/2006/relationships/hyperlink" Target="https://frantznursery.com/current-crop-photos?pr=LANM36" TargetMode="External"/><Relationship Id="rId_hyperlink_1031" Type="http://schemas.openxmlformats.org/officeDocument/2006/relationships/hyperlink" Target="https://frantznursery.com/current-crop-photos?cat=trees" TargetMode="External"/><Relationship Id="rId_hyperlink_1032" Type="http://schemas.openxmlformats.org/officeDocument/2006/relationships/hyperlink" Target="https://frantznursery.com/current-crop-photos?pr=LANS24" TargetMode="External"/><Relationship Id="rId_hyperlink_1033" Type="http://schemas.openxmlformats.org/officeDocument/2006/relationships/hyperlink" Target="https://frantznursery.com/current-crop-photos?cat=trees" TargetMode="External"/><Relationship Id="rId_hyperlink_1034" Type="http://schemas.openxmlformats.org/officeDocument/2006/relationships/hyperlink" Target="https://frantznursery.com/current-crop-photos?pr=LANS36" TargetMode="External"/><Relationship Id="rId_hyperlink_1035" Type="http://schemas.openxmlformats.org/officeDocument/2006/relationships/hyperlink" Target="https://frantznursery.com/current-crop-photos?cat=trees" TargetMode="External"/><Relationship Id="rId_hyperlink_1036" Type="http://schemas.openxmlformats.org/officeDocument/2006/relationships/hyperlink" Target="https://frantznursery.com/current-crop-photos?pr=LANS48" TargetMode="External"/><Relationship Id="rId_hyperlink_1037" Type="http://schemas.openxmlformats.org/officeDocument/2006/relationships/hyperlink" Target="https://frantznursery.com/current-crop-photos?cat=trees" TargetMode="External"/><Relationship Id="rId_hyperlink_1038" Type="http://schemas.openxmlformats.org/officeDocument/2006/relationships/hyperlink" Target="https://frantznursery.com/current-crop-photos?pr=LAPI15" TargetMode="External"/><Relationship Id="rId_hyperlink_1039" Type="http://schemas.openxmlformats.org/officeDocument/2006/relationships/hyperlink" Target="https://frantznursery.com/current-crop-photos?cat=trees" TargetMode="External"/><Relationship Id="rId_hyperlink_1040" Type="http://schemas.openxmlformats.org/officeDocument/2006/relationships/hyperlink" Target="https://frantznursery.com/current-crop-photos?pr=LARM05" TargetMode="External"/><Relationship Id="rId_hyperlink_1041" Type="http://schemas.openxmlformats.org/officeDocument/2006/relationships/hyperlink" Target="https://frantznursery.com/current-crop-photos?cat=trees" TargetMode="External"/><Relationship Id="rId_hyperlink_1042" Type="http://schemas.openxmlformats.org/officeDocument/2006/relationships/hyperlink" Target="https://frantznursery.com/current-crop-photos?pr=LARE15" TargetMode="External"/><Relationship Id="rId_hyperlink_1043" Type="http://schemas.openxmlformats.org/officeDocument/2006/relationships/hyperlink" Target="https://frantznursery.com/current-crop-photos?cat=trees" TargetMode="External"/><Relationship Id="rId_hyperlink_1044" Type="http://schemas.openxmlformats.org/officeDocument/2006/relationships/hyperlink" Target="https://frantznursery.com/current-crop-photos?pr=LARE24" TargetMode="External"/><Relationship Id="rId_hyperlink_1045" Type="http://schemas.openxmlformats.org/officeDocument/2006/relationships/hyperlink" Target="https://frantznursery.com/current-crop-photos?cat=trees" TargetMode="External"/><Relationship Id="rId_hyperlink_1046" Type="http://schemas.openxmlformats.org/officeDocument/2006/relationships/hyperlink" Target="https://frantznursery.com/current-crop-photos?pr=LATM05" TargetMode="External"/><Relationship Id="rId_hyperlink_1047" Type="http://schemas.openxmlformats.org/officeDocument/2006/relationships/hyperlink" Target="https://frantznursery.com/current-crop-photos?cat=trees" TargetMode="External"/><Relationship Id="rId_hyperlink_1048" Type="http://schemas.openxmlformats.org/officeDocument/2006/relationships/hyperlink" Target="https://frantznursery.com/current-crop-photos?pr=LATM24" TargetMode="External"/><Relationship Id="rId_hyperlink_1049" Type="http://schemas.openxmlformats.org/officeDocument/2006/relationships/hyperlink" Target="https://frantznursery.com/current-crop-photos?cat=trees" TargetMode="External"/><Relationship Id="rId_hyperlink_1050" Type="http://schemas.openxmlformats.org/officeDocument/2006/relationships/hyperlink" Target="https://frantznursery.com/current-crop-photos?pr=LATM48" TargetMode="External"/><Relationship Id="rId_hyperlink_1051" Type="http://schemas.openxmlformats.org/officeDocument/2006/relationships/hyperlink" Target="https://frantznursery.com/current-crop-photos?cat=trees" TargetMode="External"/><Relationship Id="rId_hyperlink_1052" Type="http://schemas.openxmlformats.org/officeDocument/2006/relationships/hyperlink" Target="https://frantznursery.com/current-crop-photos?pr=LATS15" TargetMode="External"/><Relationship Id="rId_hyperlink_1053" Type="http://schemas.openxmlformats.org/officeDocument/2006/relationships/hyperlink" Target="https://frantznursery.com/current-crop-photos?cat=trees" TargetMode="External"/><Relationship Id="rId_hyperlink_1054" Type="http://schemas.openxmlformats.org/officeDocument/2006/relationships/hyperlink" Target="https://frantznursery.com/current-crop-photos?pr=LATS24" TargetMode="External"/><Relationship Id="rId_hyperlink_1055" Type="http://schemas.openxmlformats.org/officeDocument/2006/relationships/hyperlink" Target="https://frantznursery.com/current-crop-photos?cat=trees" TargetMode="External"/><Relationship Id="rId_hyperlink_1056" Type="http://schemas.openxmlformats.org/officeDocument/2006/relationships/hyperlink" Target="https://frantznursery.com/current-crop-photos?pr=LATS36" TargetMode="External"/><Relationship Id="rId_hyperlink_1057" Type="http://schemas.openxmlformats.org/officeDocument/2006/relationships/hyperlink" Target="https://frantznursery.com/current-crop-photos?cat=trees" TargetMode="External"/><Relationship Id="rId_hyperlink_1058" Type="http://schemas.openxmlformats.org/officeDocument/2006/relationships/hyperlink" Target="https://frantznursery.com/current-crop-photos?pr=LATS48" TargetMode="External"/><Relationship Id="rId_hyperlink_1059" Type="http://schemas.openxmlformats.org/officeDocument/2006/relationships/hyperlink" Target="https://frantznursery.com/current-crop-photos?cat=trees" TargetMode="External"/><Relationship Id="rId_hyperlink_1060" Type="http://schemas.openxmlformats.org/officeDocument/2006/relationships/hyperlink" Target="https://frantznursery.com/current-crop-photos?pr=LATS60" TargetMode="External"/><Relationship Id="rId_hyperlink_1061" Type="http://schemas.openxmlformats.org/officeDocument/2006/relationships/hyperlink" Target="https://frantznursery.com/current-crop-photos?cat=trees" TargetMode="External"/><Relationship Id="rId_hyperlink_1062" Type="http://schemas.openxmlformats.org/officeDocument/2006/relationships/hyperlink" Target="https://frantznursery.com/current-crop-photos?pr=LATW24" TargetMode="External"/><Relationship Id="rId_hyperlink_1063" Type="http://schemas.openxmlformats.org/officeDocument/2006/relationships/hyperlink" Target="https://frantznursery.com/current-crop-photos?cat=trees" TargetMode="External"/><Relationship Id="rId_hyperlink_1064" Type="http://schemas.openxmlformats.org/officeDocument/2006/relationships/hyperlink" Target="https://frantznursery.com/current-crop-photos?pr=LATW36" TargetMode="External"/><Relationship Id="rId_hyperlink_1065" Type="http://schemas.openxmlformats.org/officeDocument/2006/relationships/hyperlink" Target="https://frantznursery.com/current-crop-photos?cat=trees" TargetMode="External"/><Relationship Id="rId_hyperlink_1066" Type="http://schemas.openxmlformats.org/officeDocument/2006/relationships/hyperlink" Target="https://frantznursery.com/current-crop-photos?pr=LASM15" TargetMode="External"/><Relationship Id="rId_hyperlink_1067" Type="http://schemas.openxmlformats.org/officeDocument/2006/relationships/hyperlink" Target="https://frantznursery.com/current-crop-photos?cat=trees" TargetMode="External"/><Relationship Id="rId_hyperlink_1068" Type="http://schemas.openxmlformats.org/officeDocument/2006/relationships/hyperlink" Target="https://frantznursery.com/current-crop-photos?pr=LASA36" TargetMode="External"/><Relationship Id="rId_hyperlink_1069" Type="http://schemas.openxmlformats.org/officeDocument/2006/relationships/hyperlink" Target="https://frantznursery.com/current-crop-photos?cat=trees" TargetMode="External"/><Relationship Id="rId_hyperlink_1070" Type="http://schemas.openxmlformats.org/officeDocument/2006/relationships/hyperlink" Target="https://frantznursery.com/current-crop-photos?pr=LASA60" TargetMode="External"/><Relationship Id="rId_hyperlink_1071" Type="http://schemas.openxmlformats.org/officeDocument/2006/relationships/hyperlink" Target="https://frantznursery.com/current-crop-photos?cat=trees" TargetMode="External"/><Relationship Id="rId_hyperlink_1072" Type="http://schemas.openxmlformats.org/officeDocument/2006/relationships/hyperlink" Target="https://frantznursery.com/current-crop-photos?pr=LRNM24" TargetMode="External"/><Relationship Id="rId_hyperlink_1073" Type="http://schemas.openxmlformats.org/officeDocument/2006/relationships/hyperlink" Target="https://frantznursery.com/current-crop-photos?cat=trees" TargetMode="External"/><Relationship Id="rId_hyperlink_1074" Type="http://schemas.openxmlformats.org/officeDocument/2006/relationships/hyperlink" Target="https://frantznursery.com/current-crop-photos?pr=LANO24" TargetMode="External"/><Relationship Id="rId_hyperlink_1075" Type="http://schemas.openxmlformats.org/officeDocument/2006/relationships/hyperlink" Target="https://frantznursery.com/current-crop-photos?cat=trees" TargetMode="External"/><Relationship Id="rId_hyperlink_1076" Type="http://schemas.openxmlformats.org/officeDocument/2006/relationships/hyperlink" Target="https://frantznursery.com/current-crop-photos?pr=LANO48" TargetMode="External"/><Relationship Id="rId_hyperlink_1077" Type="http://schemas.openxmlformats.org/officeDocument/2006/relationships/hyperlink" Target="https://frantznursery.com/current-crop-photos?cat=trees" TargetMode="External"/><Relationship Id="rId_hyperlink_1078" Type="http://schemas.openxmlformats.org/officeDocument/2006/relationships/hyperlink" Target="https://frantznursery.com/current-crop-photos?pr=LITC15" TargetMode="External"/><Relationship Id="rId_hyperlink_1079" Type="http://schemas.openxmlformats.org/officeDocument/2006/relationships/hyperlink" Target="https://frantznursery.com/current-crop-photos?cat=trees" TargetMode="External"/><Relationship Id="rId_hyperlink_1080" Type="http://schemas.openxmlformats.org/officeDocument/2006/relationships/hyperlink" Target="https://frantznursery.com/current-crop-photos?pr=LITC24" TargetMode="External"/><Relationship Id="rId_hyperlink_1081" Type="http://schemas.openxmlformats.org/officeDocument/2006/relationships/hyperlink" Target="https://frantznursery.com/current-crop-photos?cat=trees" TargetMode="External"/><Relationship Id="rId_hyperlink_1082" Type="http://schemas.openxmlformats.org/officeDocument/2006/relationships/hyperlink" Target="https://frantznursery.com/current-crop-photos?pr=LITU24" TargetMode="External"/><Relationship Id="rId_hyperlink_1083" Type="http://schemas.openxmlformats.org/officeDocument/2006/relationships/hyperlink" Target="https://frantznursery.com/current-crop-photos?cat=trees" TargetMode="External"/><Relationship Id="rId_hyperlink_1084" Type="http://schemas.openxmlformats.org/officeDocument/2006/relationships/hyperlink" Target="https://frantznursery.com/current-crop-photos?pr=MGDD15" TargetMode="External"/><Relationship Id="rId_hyperlink_1085" Type="http://schemas.openxmlformats.org/officeDocument/2006/relationships/hyperlink" Target="https://frantznursery.com/current-crop-photos?cat=trees" TargetMode="External"/><Relationship Id="rId_hyperlink_1086" Type="http://schemas.openxmlformats.org/officeDocument/2006/relationships/hyperlink" Target="https://frantznursery.com/current-crop-photos?pr=MGDD24" TargetMode="External"/><Relationship Id="rId_hyperlink_1087" Type="http://schemas.openxmlformats.org/officeDocument/2006/relationships/hyperlink" Target="https://frantznursery.com/current-crop-photos?cat=trees" TargetMode="External"/><Relationship Id="rId_hyperlink_1088" Type="http://schemas.openxmlformats.org/officeDocument/2006/relationships/hyperlink" Target="https://frantznursery.com/current-crop-photos?pr=MGDD36" TargetMode="External"/><Relationship Id="rId_hyperlink_1089" Type="http://schemas.openxmlformats.org/officeDocument/2006/relationships/hyperlink" Target="https://frantznursery.com/current-crop-photos?cat=trees" TargetMode="External"/><Relationship Id="rId_hyperlink_1090" Type="http://schemas.openxmlformats.org/officeDocument/2006/relationships/hyperlink" Target="https://frantznursery.com/current-crop-photos?pr=MALI24" TargetMode="External"/><Relationship Id="rId_hyperlink_1091" Type="http://schemas.openxmlformats.org/officeDocument/2006/relationships/hyperlink" Target="https://frantznursery.com/current-crop-photos?cat=trees" TargetMode="External"/><Relationship Id="rId_hyperlink_1092" Type="http://schemas.openxmlformats.org/officeDocument/2006/relationships/hyperlink" Target="https://frantznursery.com/current-crop-photos?pr=MALL15" TargetMode="External"/><Relationship Id="rId_hyperlink_1093" Type="http://schemas.openxmlformats.org/officeDocument/2006/relationships/hyperlink" Target="https://frantznursery.com/current-crop-photos?cat=trees" TargetMode="External"/><Relationship Id="rId_hyperlink_1094" Type="http://schemas.openxmlformats.org/officeDocument/2006/relationships/hyperlink" Target="https://frantznursery.com/current-crop-photos?pr=MALL24" TargetMode="External"/><Relationship Id="rId_hyperlink_1095" Type="http://schemas.openxmlformats.org/officeDocument/2006/relationships/hyperlink" Target="https://frantznursery.com/current-crop-photos?cat=trees" TargetMode="External"/><Relationship Id="rId_hyperlink_1096" Type="http://schemas.openxmlformats.org/officeDocument/2006/relationships/hyperlink" Target="https://frantznursery.com/current-crop-photos?pr=MALL48" TargetMode="External"/><Relationship Id="rId_hyperlink_1097" Type="http://schemas.openxmlformats.org/officeDocument/2006/relationships/hyperlink" Target="https://frantznursery.com/current-crop-photos?cat=trees" TargetMode="External"/><Relationship Id="rId_hyperlink_1098" Type="http://schemas.openxmlformats.org/officeDocument/2006/relationships/hyperlink" Target="https://frantznursery.com/current-crop-photos?pr=MABL15" TargetMode="External"/><Relationship Id="rId_hyperlink_1099" Type="http://schemas.openxmlformats.org/officeDocument/2006/relationships/hyperlink" Target="https://frantznursery.com/current-crop-photos?cat=trees" TargetMode="External"/><Relationship Id="rId_hyperlink_1100" Type="http://schemas.openxmlformats.org/officeDocument/2006/relationships/hyperlink" Target="https://frantznursery.com/current-crop-photos?pr=MABL24" TargetMode="External"/><Relationship Id="rId_hyperlink_1101" Type="http://schemas.openxmlformats.org/officeDocument/2006/relationships/hyperlink" Target="https://frantznursery.com/current-crop-photos?cat=trees" TargetMode="External"/><Relationship Id="rId_hyperlink_1102" Type="http://schemas.openxmlformats.org/officeDocument/2006/relationships/hyperlink" Target="https://frantznursery.com/current-crop-photos?pr=MABL36" TargetMode="External"/><Relationship Id="rId_hyperlink_1103" Type="http://schemas.openxmlformats.org/officeDocument/2006/relationships/hyperlink" Target="https://frantznursery.com/current-crop-photos?cat=trees" TargetMode="External"/><Relationship Id="rId_hyperlink_1104" Type="http://schemas.openxmlformats.org/officeDocument/2006/relationships/hyperlink" Target="https://frantznursery.com/current-crop-photos?pr=MASA15" TargetMode="External"/><Relationship Id="rId_hyperlink_1105" Type="http://schemas.openxmlformats.org/officeDocument/2006/relationships/hyperlink" Target="https://frantznursery.com/current-crop-photos?cat=trees" TargetMode="External"/><Relationship Id="rId_hyperlink_1106" Type="http://schemas.openxmlformats.org/officeDocument/2006/relationships/hyperlink" Target="https://frantznursery.com/current-crop-photos?pr=MASA24" TargetMode="External"/><Relationship Id="rId_hyperlink_1107" Type="http://schemas.openxmlformats.org/officeDocument/2006/relationships/hyperlink" Target="https://frantznursery.com/current-crop-photos?cat=trees" TargetMode="External"/><Relationship Id="rId_hyperlink_1108" Type="http://schemas.openxmlformats.org/officeDocument/2006/relationships/hyperlink" Target="https://frantznursery.com/current-crop-photos?pr=MASA36" TargetMode="External"/><Relationship Id="rId_hyperlink_1109" Type="http://schemas.openxmlformats.org/officeDocument/2006/relationships/hyperlink" Target="https://frantznursery.com/current-crop-photos?cat=trees" TargetMode="External"/><Relationship Id="rId_hyperlink_1110" Type="http://schemas.openxmlformats.org/officeDocument/2006/relationships/hyperlink" Target="https://frantznursery.com/current-crop-photos?pr=MASA48" TargetMode="External"/><Relationship Id="rId_hyperlink_1111" Type="http://schemas.openxmlformats.org/officeDocument/2006/relationships/hyperlink" Target="https://frantznursery.com/current-crop-photos?cat=trees" TargetMode="External"/><Relationship Id="rId_hyperlink_1112" Type="http://schemas.openxmlformats.org/officeDocument/2006/relationships/hyperlink" Target="https://frantznursery.com/current-crop-photos?pr=MASA60" TargetMode="External"/><Relationship Id="rId_hyperlink_1113" Type="http://schemas.openxmlformats.org/officeDocument/2006/relationships/hyperlink" Target="https://frantznursery.com/current-crop-photos?cat=trees" TargetMode="External"/><Relationship Id="rId_hyperlink_1114" Type="http://schemas.openxmlformats.org/officeDocument/2006/relationships/hyperlink" Target="https://frantznursery.com/current-crop-photos?pr=MAST15" TargetMode="External"/><Relationship Id="rId_hyperlink_1115" Type="http://schemas.openxmlformats.org/officeDocument/2006/relationships/hyperlink" Target="https://frantznursery.com/current-crop-photos?cat=trees" TargetMode="External"/><Relationship Id="rId_hyperlink_1116" Type="http://schemas.openxmlformats.org/officeDocument/2006/relationships/hyperlink" Target="https://frantznursery.com/current-crop-photos?pr=MAST24" TargetMode="External"/><Relationship Id="rId_hyperlink_1117" Type="http://schemas.openxmlformats.org/officeDocument/2006/relationships/hyperlink" Target="https://frantznursery.com/current-crop-photos?cat=trees" TargetMode="External"/><Relationship Id="rId_hyperlink_1118" Type="http://schemas.openxmlformats.org/officeDocument/2006/relationships/hyperlink" Target="https://frantznursery.com/current-crop-photos?pr=MAST36" TargetMode="External"/><Relationship Id="rId_hyperlink_1119" Type="http://schemas.openxmlformats.org/officeDocument/2006/relationships/hyperlink" Target="https://frantznursery.com/current-crop-photos?cat=trees" TargetMode="External"/><Relationship Id="rId_hyperlink_1120" Type="http://schemas.openxmlformats.org/officeDocument/2006/relationships/hyperlink" Target="https://frantznursery.com/current-crop-photos?pr=MAGR15" TargetMode="External"/><Relationship Id="rId_hyperlink_1121" Type="http://schemas.openxmlformats.org/officeDocument/2006/relationships/hyperlink" Target="https://frantznursery.com/current-crop-photos?cat=trees" TargetMode="External"/><Relationship Id="rId_hyperlink_1122" Type="http://schemas.openxmlformats.org/officeDocument/2006/relationships/hyperlink" Target="https://frantznursery.com/current-crop-photos?pr=MAGR24" TargetMode="External"/><Relationship Id="rId_hyperlink_1123" Type="http://schemas.openxmlformats.org/officeDocument/2006/relationships/hyperlink" Target="https://frantznursery.com/current-crop-photos?cat=trees" TargetMode="External"/><Relationship Id="rId_hyperlink_1124" Type="http://schemas.openxmlformats.org/officeDocument/2006/relationships/hyperlink" Target="https://frantznursery.com/current-crop-photos?pr=MAAL24" TargetMode="External"/><Relationship Id="rId_hyperlink_1125" Type="http://schemas.openxmlformats.org/officeDocument/2006/relationships/hyperlink" Target="https://frantznursery.com/current-crop-photos?cat=trees" TargetMode="External"/><Relationship Id="rId_hyperlink_1126" Type="http://schemas.openxmlformats.org/officeDocument/2006/relationships/hyperlink" Target="https://frantznursery.com/current-crop-photos?pr=NESS05" TargetMode="External"/><Relationship Id="rId_hyperlink_1127" Type="http://schemas.openxmlformats.org/officeDocument/2006/relationships/hyperlink" Target="https://frantznursery.com/current-crop-photos?cat=trees" TargetMode="External"/><Relationship Id="rId_hyperlink_1128" Type="http://schemas.openxmlformats.org/officeDocument/2006/relationships/hyperlink" Target="https://frantznursery.com/current-crop-photos?pr=NYSY24" TargetMode="External"/><Relationship Id="rId_hyperlink_1129" Type="http://schemas.openxmlformats.org/officeDocument/2006/relationships/hyperlink" Target="https://frantznursery.com/current-crop-photos?cat=trees" TargetMode="External"/><Relationship Id="rId_hyperlink_1130" Type="http://schemas.openxmlformats.org/officeDocument/2006/relationships/hyperlink" Target="https://frantznursery.com/current-crop-photos?pr=NYSY36" TargetMode="External"/><Relationship Id="rId_hyperlink_1131" Type="http://schemas.openxmlformats.org/officeDocument/2006/relationships/hyperlink" Target="https://frantznursery.com/current-crop-photos?cat=trees" TargetMode="External"/><Relationship Id="rId_hyperlink_1132" Type="http://schemas.openxmlformats.org/officeDocument/2006/relationships/hyperlink" Target="https://frantznursery.com/current-crop-photos?pr=OLSW24" TargetMode="External"/><Relationship Id="rId_hyperlink_1133" Type="http://schemas.openxmlformats.org/officeDocument/2006/relationships/hyperlink" Target="https://frantznursery.com/current-crop-photos?cat=trees" TargetMode="External"/><Relationship Id="rId_hyperlink_1134" Type="http://schemas.openxmlformats.org/officeDocument/2006/relationships/hyperlink" Target="https://frantznursery.com/current-crop-photos?pr=OLSW72" TargetMode="External"/><Relationship Id="rId_hyperlink_1135" Type="http://schemas.openxmlformats.org/officeDocument/2006/relationships/hyperlink" Target="https://frantznursery.com/current-crop-photos?cat=trees" TargetMode="External"/><Relationship Id="rId_hyperlink_1136" Type="http://schemas.openxmlformats.org/officeDocument/2006/relationships/hyperlink" Target="https://frantznursery.com/current-crop-photos?pr=OLFS15" TargetMode="External"/><Relationship Id="rId_hyperlink_1137" Type="http://schemas.openxmlformats.org/officeDocument/2006/relationships/hyperlink" Target="https://frantznursery.com/current-crop-photos?cat=trees" TargetMode="External"/><Relationship Id="rId_hyperlink_1138" Type="http://schemas.openxmlformats.org/officeDocument/2006/relationships/hyperlink" Target="https://frantznursery.com/current-crop-photos?pr=OLFS24" TargetMode="External"/><Relationship Id="rId_hyperlink_1139" Type="http://schemas.openxmlformats.org/officeDocument/2006/relationships/hyperlink" Target="https://frantznursery.com/current-crop-photos?cat=trees" TargetMode="External"/><Relationship Id="rId_hyperlink_1140" Type="http://schemas.openxmlformats.org/officeDocument/2006/relationships/hyperlink" Target="https://frantznursery.com/current-crop-photos?pr=OLFS36" TargetMode="External"/><Relationship Id="rId_hyperlink_1141" Type="http://schemas.openxmlformats.org/officeDocument/2006/relationships/hyperlink" Target="https://frantznursery.com/current-crop-photos?cat=trees" TargetMode="External"/><Relationship Id="rId_hyperlink_1142" Type="http://schemas.openxmlformats.org/officeDocument/2006/relationships/hyperlink" Target="https://frantznursery.com/current-crop-photos?pr=OLMM05" TargetMode="External"/><Relationship Id="rId_hyperlink_1143" Type="http://schemas.openxmlformats.org/officeDocument/2006/relationships/hyperlink" Target="https://frantznursery.com/current-crop-photos?cat=trees" TargetMode="External"/><Relationship Id="rId_hyperlink_1144" Type="http://schemas.openxmlformats.org/officeDocument/2006/relationships/hyperlink" Target="https://frantznursery.com/current-crop-photos?pr=OLMM15" TargetMode="External"/><Relationship Id="rId_hyperlink_1145" Type="http://schemas.openxmlformats.org/officeDocument/2006/relationships/hyperlink" Target="https://frantznursery.com/current-crop-photos?cat=trees" TargetMode="External"/><Relationship Id="rId_hyperlink_1146" Type="http://schemas.openxmlformats.org/officeDocument/2006/relationships/hyperlink" Target="https://frantznursery.com/current-crop-photos?pr=OLMM24" TargetMode="External"/><Relationship Id="rId_hyperlink_1147" Type="http://schemas.openxmlformats.org/officeDocument/2006/relationships/hyperlink" Target="https://frantznursery.com/current-crop-photos?cat=trees" TargetMode="External"/><Relationship Id="rId_hyperlink_1148" Type="http://schemas.openxmlformats.org/officeDocument/2006/relationships/hyperlink" Target="https://frantznursery.com/current-crop-photos?pr=OLMM36" TargetMode="External"/><Relationship Id="rId_hyperlink_1149" Type="http://schemas.openxmlformats.org/officeDocument/2006/relationships/hyperlink" Target="https://frantznursery.com/current-crop-photos?cat=trees" TargetMode="External"/><Relationship Id="rId_hyperlink_1150" Type="http://schemas.openxmlformats.org/officeDocument/2006/relationships/hyperlink" Target="https://frantznursery.com/current-crop-photos?pr=OLMA15" TargetMode="External"/><Relationship Id="rId_hyperlink_1151" Type="http://schemas.openxmlformats.org/officeDocument/2006/relationships/hyperlink" Target="https://frantznursery.com/current-crop-photos?cat=trees" TargetMode="External"/><Relationship Id="rId_hyperlink_1152" Type="http://schemas.openxmlformats.org/officeDocument/2006/relationships/hyperlink" Target="https://frantznursery.com/current-crop-photos?pr=OLMA36" TargetMode="External"/><Relationship Id="rId_hyperlink_1153" Type="http://schemas.openxmlformats.org/officeDocument/2006/relationships/hyperlink" Target="https://frantznursery.com/current-crop-photos?cat=trees" TargetMode="External"/><Relationship Id="rId_hyperlink_1154" Type="http://schemas.openxmlformats.org/officeDocument/2006/relationships/hyperlink" Target="https://frantznursery.com/current-crop-photos?pr=OLMI15" TargetMode="External"/><Relationship Id="rId_hyperlink_1155" Type="http://schemas.openxmlformats.org/officeDocument/2006/relationships/hyperlink" Target="https://frantznursery.com/current-crop-photos?cat=trees" TargetMode="External"/><Relationship Id="rId_hyperlink_1156" Type="http://schemas.openxmlformats.org/officeDocument/2006/relationships/hyperlink" Target="https://frantznursery.com/current-crop-photos?pr=OLMI24" TargetMode="External"/><Relationship Id="rId_hyperlink_1157" Type="http://schemas.openxmlformats.org/officeDocument/2006/relationships/hyperlink" Target="https://frantznursery.com/current-crop-photos?cat=trees" TargetMode="External"/><Relationship Id="rId_hyperlink_1158" Type="http://schemas.openxmlformats.org/officeDocument/2006/relationships/hyperlink" Target="https://frantznursery.com/current-crop-photos?pr=OLOB05" TargetMode="External"/><Relationship Id="rId_hyperlink_1159" Type="http://schemas.openxmlformats.org/officeDocument/2006/relationships/hyperlink" Target="https://frantznursery.com/current-crop-photos?cat=trees" TargetMode="External"/><Relationship Id="rId_hyperlink_1160" Type="http://schemas.openxmlformats.org/officeDocument/2006/relationships/hyperlink" Target="https://frantznursery.com/current-crop-photos?pr=OLWM05" TargetMode="External"/><Relationship Id="rId_hyperlink_1161" Type="http://schemas.openxmlformats.org/officeDocument/2006/relationships/hyperlink" Target="https://frantznursery.com/current-crop-photos?cat=trees" TargetMode="External"/><Relationship Id="rId_hyperlink_1162" Type="http://schemas.openxmlformats.org/officeDocument/2006/relationships/hyperlink" Target="https://frantznursery.com/current-crop-photos?pr=OLWM48" TargetMode="External"/><Relationship Id="rId_hyperlink_1163" Type="http://schemas.openxmlformats.org/officeDocument/2006/relationships/hyperlink" Target="https://frantznursery.com/current-crop-photos?cat=trees" TargetMode="External"/><Relationship Id="rId_hyperlink_1164" Type="http://schemas.openxmlformats.org/officeDocument/2006/relationships/hyperlink" Target="https://frantznursery.com/current-crop-photos?pr=OLWS24" TargetMode="External"/><Relationship Id="rId_hyperlink_1165" Type="http://schemas.openxmlformats.org/officeDocument/2006/relationships/hyperlink" Target="https://frantznursery.com/current-crop-photos?cat=trees" TargetMode="External"/><Relationship Id="rId_hyperlink_1166" Type="http://schemas.openxmlformats.org/officeDocument/2006/relationships/hyperlink" Target="https://frantznursery.com/current-crop-photos?pr=PHFS05" TargetMode="External"/><Relationship Id="rId_hyperlink_1167" Type="http://schemas.openxmlformats.org/officeDocument/2006/relationships/hyperlink" Target="https://frantznursery.com/current-crop-photos?cat=trees" TargetMode="External"/><Relationship Id="rId_hyperlink_1168" Type="http://schemas.openxmlformats.org/officeDocument/2006/relationships/hyperlink" Target="https://frantznursery.com/current-crop-photos?pr=PIEL15" TargetMode="External"/><Relationship Id="rId_hyperlink_1169" Type="http://schemas.openxmlformats.org/officeDocument/2006/relationships/hyperlink" Target="https://frantznursery.com/current-crop-photos?cat=trees" TargetMode="External"/><Relationship Id="rId_hyperlink_1170" Type="http://schemas.openxmlformats.org/officeDocument/2006/relationships/hyperlink" Target="https://frantznursery.com/current-crop-photos?pr=PIEL24" TargetMode="External"/><Relationship Id="rId_hyperlink_1171" Type="http://schemas.openxmlformats.org/officeDocument/2006/relationships/hyperlink" Target="https://frantznursery.com/current-crop-photos?cat=trees" TargetMode="External"/><Relationship Id="rId_hyperlink_1172" Type="http://schemas.openxmlformats.org/officeDocument/2006/relationships/hyperlink" Target="https://frantznursery.com/current-crop-photos?pr=PITH15" TargetMode="External"/><Relationship Id="rId_hyperlink_1173" Type="http://schemas.openxmlformats.org/officeDocument/2006/relationships/hyperlink" Target="https://frantznursery.com/current-crop-photos?cat=trees" TargetMode="External"/><Relationship Id="rId_hyperlink_1174" Type="http://schemas.openxmlformats.org/officeDocument/2006/relationships/hyperlink" Target="https://frantznursery.com/current-crop-photos?pr=PIKE24" TargetMode="External"/><Relationship Id="rId_hyperlink_1175" Type="http://schemas.openxmlformats.org/officeDocument/2006/relationships/hyperlink" Target="https://frantznursery.com/current-crop-photos?cat=trees" TargetMode="External"/><Relationship Id="rId_hyperlink_1176" Type="http://schemas.openxmlformats.org/officeDocument/2006/relationships/hyperlink" Target="https://frantznursery.com/current-crop-photos?pr=PIKE36" TargetMode="External"/><Relationship Id="rId_hyperlink_1177" Type="http://schemas.openxmlformats.org/officeDocument/2006/relationships/hyperlink" Target="https://frantznursery.com/current-crop-photos?cat=trees" TargetMode="External"/><Relationship Id="rId_hyperlink_1178" Type="http://schemas.openxmlformats.org/officeDocument/2006/relationships/hyperlink" Target="https://frantznursery.com/current-crop-photos?pr=PIKE48" TargetMode="External"/><Relationship Id="rId_hyperlink_1179" Type="http://schemas.openxmlformats.org/officeDocument/2006/relationships/hyperlink" Target="https://frantznursery.com/current-crop-photos?cat=trees" TargetMode="External"/><Relationship Id="rId_hyperlink_1180" Type="http://schemas.openxmlformats.org/officeDocument/2006/relationships/hyperlink" Target="https://frantznursery.com/current-crop-photos?pr=PIKE60" TargetMode="External"/><Relationship Id="rId_hyperlink_1181" Type="http://schemas.openxmlformats.org/officeDocument/2006/relationships/hyperlink" Target="https://frantznursery.com/current-crop-photos?cat=trees" TargetMode="External"/><Relationship Id="rId_hyperlink_1182" Type="http://schemas.openxmlformats.org/officeDocument/2006/relationships/hyperlink" Target="https://frantznursery.com/current-crop-photos?pr=PICH15" TargetMode="External"/><Relationship Id="rId_hyperlink_1183" Type="http://schemas.openxmlformats.org/officeDocument/2006/relationships/hyperlink" Target="https://frantznursery.com/current-crop-photos?cat=trees" TargetMode="External"/><Relationship Id="rId_hyperlink_1184" Type="http://schemas.openxmlformats.org/officeDocument/2006/relationships/hyperlink" Target="https://frantznursery.com/current-crop-photos?pr=PICH24" TargetMode="External"/><Relationship Id="rId_hyperlink_1185" Type="http://schemas.openxmlformats.org/officeDocument/2006/relationships/hyperlink" Target="https://frantznursery.com/current-crop-photos?cat=trees" TargetMode="External"/><Relationship Id="rId_hyperlink_1186" Type="http://schemas.openxmlformats.org/officeDocument/2006/relationships/hyperlink" Target="https://frantznursery.com/current-crop-photos?pr=PICH36" TargetMode="External"/><Relationship Id="rId_hyperlink_1187" Type="http://schemas.openxmlformats.org/officeDocument/2006/relationships/hyperlink" Target="https://frantznursery.com/current-crop-photos?cat=trees" TargetMode="External"/><Relationship Id="rId_hyperlink_1188" Type="http://schemas.openxmlformats.org/officeDocument/2006/relationships/hyperlink" Target="https://frantznursery.com/current-crop-photos?pr=PICH48" TargetMode="External"/><Relationship Id="rId_hyperlink_1189" Type="http://schemas.openxmlformats.org/officeDocument/2006/relationships/hyperlink" Target="https://frantznursery.com/current-crop-photos?cat=trees" TargetMode="External"/><Relationship Id="rId_hyperlink_1190" Type="http://schemas.openxmlformats.org/officeDocument/2006/relationships/hyperlink" Target="https://frantznursery.com/current-crop-photos?pr=PICH60" TargetMode="External"/><Relationship Id="rId_hyperlink_1191" Type="http://schemas.openxmlformats.org/officeDocument/2006/relationships/hyperlink" Target="https://frantznursery.com/current-crop-photos?cat=trees" TargetMode="External"/><Relationship Id="rId_hyperlink_1192" Type="http://schemas.openxmlformats.org/officeDocument/2006/relationships/hyperlink" Target="https://frantznursery.com/current-crop-photos?pr=PICH72" TargetMode="External"/><Relationship Id="rId_hyperlink_1193" Type="http://schemas.openxmlformats.org/officeDocument/2006/relationships/hyperlink" Target="https://frantznursery.com/current-crop-photos?cat=trees" TargetMode="External"/><Relationship Id="rId_hyperlink_1194" Type="http://schemas.openxmlformats.org/officeDocument/2006/relationships/hyperlink" Target="https://frantznursery.com/current-crop-photos?pr=PIRP15" TargetMode="External"/><Relationship Id="rId_hyperlink_1195" Type="http://schemas.openxmlformats.org/officeDocument/2006/relationships/hyperlink" Target="https://frantznursery.com/current-crop-photos?cat=trees" TargetMode="External"/><Relationship Id="rId_hyperlink_1196" Type="http://schemas.openxmlformats.org/officeDocument/2006/relationships/hyperlink" Target="https://frantznursery.com/current-crop-photos?pr=PLBL24" TargetMode="External"/><Relationship Id="rId_hyperlink_1197" Type="http://schemas.openxmlformats.org/officeDocument/2006/relationships/hyperlink" Target="https://frantznursery.com/current-crop-photos?cat=trees" TargetMode="External"/><Relationship Id="rId_hyperlink_1198" Type="http://schemas.openxmlformats.org/officeDocument/2006/relationships/hyperlink" Target="https://frantznursery.com/current-crop-photos?pr=PLBL36" TargetMode="External"/><Relationship Id="rId_hyperlink_1199" Type="http://schemas.openxmlformats.org/officeDocument/2006/relationships/hyperlink" Target="https://frantznursery.com/current-crop-photos?cat=trees" TargetMode="External"/><Relationship Id="rId_hyperlink_1200" Type="http://schemas.openxmlformats.org/officeDocument/2006/relationships/hyperlink" Target="https://frantznursery.com/current-crop-photos?pr=PLCO24" TargetMode="External"/><Relationship Id="rId_hyperlink_1201" Type="http://schemas.openxmlformats.org/officeDocument/2006/relationships/hyperlink" Target="https://frantznursery.com/current-crop-photos?cat=trees" TargetMode="External"/><Relationship Id="rId_hyperlink_1202" Type="http://schemas.openxmlformats.org/officeDocument/2006/relationships/hyperlink" Target="https://frantznursery.com/current-crop-photos?pr=PLCO36" TargetMode="External"/><Relationship Id="rId_hyperlink_1203" Type="http://schemas.openxmlformats.org/officeDocument/2006/relationships/hyperlink" Target="https://frantznursery.com/current-crop-photos?cat=trees" TargetMode="External"/><Relationship Id="rId_hyperlink_1204" Type="http://schemas.openxmlformats.org/officeDocument/2006/relationships/hyperlink" Target="https://frantznursery.com/current-crop-photos?pr=PLCO48" TargetMode="External"/><Relationship Id="rId_hyperlink_1205" Type="http://schemas.openxmlformats.org/officeDocument/2006/relationships/hyperlink" Target="https://frantznursery.com/current-crop-photos?cat=trees" TargetMode="External"/><Relationship Id="rId_hyperlink_1206" Type="http://schemas.openxmlformats.org/officeDocument/2006/relationships/hyperlink" Target="https://frantznursery.com/current-crop-photos?pr=PLRA24" TargetMode="External"/><Relationship Id="rId_hyperlink_1207" Type="http://schemas.openxmlformats.org/officeDocument/2006/relationships/hyperlink" Target="https://frantznursery.com/current-crop-photos?cat=trees" TargetMode="External"/><Relationship Id="rId_hyperlink_1208" Type="http://schemas.openxmlformats.org/officeDocument/2006/relationships/hyperlink" Target="https://frantznursery.com/current-crop-photos?pr=POGR15" TargetMode="External"/><Relationship Id="rId_hyperlink_1209" Type="http://schemas.openxmlformats.org/officeDocument/2006/relationships/hyperlink" Target="https://frantznursery.com/current-crop-photos?cat=trees" TargetMode="External"/><Relationship Id="rId_hyperlink_1210" Type="http://schemas.openxmlformats.org/officeDocument/2006/relationships/hyperlink" Target="https://frantznursery.com/current-crop-photos?pr=POGR24" TargetMode="External"/><Relationship Id="rId_hyperlink_1211" Type="http://schemas.openxmlformats.org/officeDocument/2006/relationships/hyperlink" Target="https://frantznursery.com/current-crop-photos?cat=trees" TargetMode="External"/><Relationship Id="rId_hyperlink_1212" Type="http://schemas.openxmlformats.org/officeDocument/2006/relationships/hyperlink" Target="https://frantznursery.com/current-crop-photos?pr=POGR36" TargetMode="External"/><Relationship Id="rId_hyperlink_1213" Type="http://schemas.openxmlformats.org/officeDocument/2006/relationships/hyperlink" Target="https://frantznursery.com/current-crop-photos?cat=trees" TargetMode="External"/><Relationship Id="rId_hyperlink_1214" Type="http://schemas.openxmlformats.org/officeDocument/2006/relationships/hyperlink" Target="https://frantznursery.com/current-crop-photos?pr=POGS36" TargetMode="External"/><Relationship Id="rId_hyperlink_1215" Type="http://schemas.openxmlformats.org/officeDocument/2006/relationships/hyperlink" Target="https://frantznursery.com/current-crop-photos?cat=trees" TargetMode="External"/><Relationship Id="rId_hyperlink_1216" Type="http://schemas.openxmlformats.org/officeDocument/2006/relationships/hyperlink" Target="https://frantznursery.com/current-crop-photos?pr=POHE24" TargetMode="External"/><Relationship Id="rId_hyperlink_1217" Type="http://schemas.openxmlformats.org/officeDocument/2006/relationships/hyperlink" Target="https://frantznursery.com/current-crop-photos?cat=trees" TargetMode="External"/><Relationship Id="rId_hyperlink_1218" Type="http://schemas.openxmlformats.org/officeDocument/2006/relationships/hyperlink" Target="https://frantznursery.com/current-crop-photos?pr=POMM15" TargetMode="External"/><Relationship Id="rId_hyperlink_1219" Type="http://schemas.openxmlformats.org/officeDocument/2006/relationships/hyperlink" Target="https://frantznursery.com/current-crop-photos?cat=trees" TargetMode="External"/><Relationship Id="rId_hyperlink_1220" Type="http://schemas.openxmlformats.org/officeDocument/2006/relationships/hyperlink" Target="https://frantznursery.com/current-crop-photos?pr=POMM24" TargetMode="External"/><Relationship Id="rId_hyperlink_1221" Type="http://schemas.openxmlformats.org/officeDocument/2006/relationships/hyperlink" Target="https://frantznursery.com/current-crop-photos?cat=trees" TargetMode="External"/><Relationship Id="rId_hyperlink_1222" Type="http://schemas.openxmlformats.org/officeDocument/2006/relationships/hyperlink" Target="https://frantznursery.com/current-crop-photos?pr=POMA15" TargetMode="External"/><Relationship Id="rId_hyperlink_1223" Type="http://schemas.openxmlformats.org/officeDocument/2006/relationships/hyperlink" Target="https://frantznursery.com/current-crop-photos?cat=trees" TargetMode="External"/><Relationship Id="rId_hyperlink_1224" Type="http://schemas.openxmlformats.org/officeDocument/2006/relationships/hyperlink" Target="https://frantznursery.com/current-crop-photos?pr=POMA24" TargetMode="External"/><Relationship Id="rId_hyperlink_1225" Type="http://schemas.openxmlformats.org/officeDocument/2006/relationships/hyperlink" Target="https://frantznursery.com/current-crop-photos?cat=trees" TargetMode="External"/><Relationship Id="rId_hyperlink_1226" Type="http://schemas.openxmlformats.org/officeDocument/2006/relationships/hyperlink" Target="https://frantznursery.com/current-crop-photos?pr=PRKR15" TargetMode="External"/><Relationship Id="rId_hyperlink_1227" Type="http://schemas.openxmlformats.org/officeDocument/2006/relationships/hyperlink" Target="https://frantznursery.com/current-crop-photos?cat=trees" TargetMode="External"/><Relationship Id="rId_hyperlink_1228" Type="http://schemas.openxmlformats.org/officeDocument/2006/relationships/hyperlink" Target="https://frantznursery.com/current-crop-photos?pr=PRKR24" TargetMode="External"/><Relationship Id="rId_hyperlink_1229" Type="http://schemas.openxmlformats.org/officeDocument/2006/relationships/hyperlink" Target="https://frantznursery.com/current-crop-photos?cat=trees" TargetMode="External"/><Relationship Id="rId_hyperlink_1230" Type="http://schemas.openxmlformats.org/officeDocument/2006/relationships/hyperlink" Target="https://frantznursery.com/current-crop-photos?pr=PRKL15" TargetMode="External"/><Relationship Id="rId_hyperlink_1231" Type="http://schemas.openxmlformats.org/officeDocument/2006/relationships/hyperlink" Target="https://frantznursery.com/current-crop-photos?cat=trees" TargetMode="External"/><Relationship Id="rId_hyperlink_1232" Type="http://schemas.openxmlformats.org/officeDocument/2006/relationships/hyperlink" Target="https://frantznursery.com/current-crop-photos?pr=PRKL24" TargetMode="External"/><Relationship Id="rId_hyperlink_1233" Type="http://schemas.openxmlformats.org/officeDocument/2006/relationships/hyperlink" Target="https://frantznursery.com/current-crop-photos?cat=trees" TargetMode="External"/><Relationship Id="rId_hyperlink_1234" Type="http://schemas.openxmlformats.org/officeDocument/2006/relationships/hyperlink" Target="https://frantznursery.com/current-crop-photos?pr=PRKL36" TargetMode="External"/><Relationship Id="rId_hyperlink_1235" Type="http://schemas.openxmlformats.org/officeDocument/2006/relationships/hyperlink" Target="https://frantznursery.com/current-crop-photos?cat=trees" TargetMode="External"/><Relationship Id="rId_hyperlink_1236" Type="http://schemas.openxmlformats.org/officeDocument/2006/relationships/hyperlink" Target="https://frantznursery.com/current-crop-photos?pr=PRPP15" TargetMode="External"/><Relationship Id="rId_hyperlink_1237" Type="http://schemas.openxmlformats.org/officeDocument/2006/relationships/hyperlink" Target="https://frantznursery.com/current-crop-photos?cat=trees" TargetMode="External"/><Relationship Id="rId_hyperlink_1238" Type="http://schemas.openxmlformats.org/officeDocument/2006/relationships/hyperlink" Target="https://frantznursery.com/current-crop-photos?pr=PRPP24" TargetMode="External"/><Relationship Id="rId_hyperlink_1239" Type="http://schemas.openxmlformats.org/officeDocument/2006/relationships/hyperlink" Target="https://frantznursery.com/current-crop-photos?cat=trees" TargetMode="External"/><Relationship Id="rId_hyperlink_1240" Type="http://schemas.openxmlformats.org/officeDocument/2006/relationships/hyperlink" Target="https://frantznursery.com/current-crop-photos?pr=PRCM24" TargetMode="External"/><Relationship Id="rId_hyperlink_1241" Type="http://schemas.openxmlformats.org/officeDocument/2006/relationships/hyperlink" Target="https://frantznursery.com/current-crop-photos?cat=trees" TargetMode="External"/><Relationship Id="rId_hyperlink_1242" Type="http://schemas.openxmlformats.org/officeDocument/2006/relationships/hyperlink" Target="https://frantznursery.com/current-crop-photos?pr=PRCM36" TargetMode="External"/><Relationship Id="rId_hyperlink_1243" Type="http://schemas.openxmlformats.org/officeDocument/2006/relationships/hyperlink" Target="https://frantznursery.com/current-crop-photos?cat=trees" TargetMode="External"/><Relationship Id="rId_hyperlink_1244" Type="http://schemas.openxmlformats.org/officeDocument/2006/relationships/hyperlink" Target="https://frantznursery.com/current-crop-photos?pr=PRCS36" TargetMode="External"/><Relationship Id="rId_hyperlink_1245" Type="http://schemas.openxmlformats.org/officeDocument/2006/relationships/hyperlink" Target="https://frantznursery.com/current-crop-photos?cat=trees" TargetMode="External"/><Relationship Id="rId_hyperlink_1246" Type="http://schemas.openxmlformats.org/officeDocument/2006/relationships/hyperlink" Target="https://frantznursery.com/current-crop-photos?pr=PRKW15" TargetMode="External"/><Relationship Id="rId_hyperlink_1247" Type="http://schemas.openxmlformats.org/officeDocument/2006/relationships/hyperlink" Target="https://frantznursery.com/current-crop-photos?cat=trees" TargetMode="External"/><Relationship Id="rId_hyperlink_1248" Type="http://schemas.openxmlformats.org/officeDocument/2006/relationships/hyperlink" Target="https://frantznursery.com/current-crop-photos?pr=PRAK15" TargetMode="External"/><Relationship Id="rId_hyperlink_1249" Type="http://schemas.openxmlformats.org/officeDocument/2006/relationships/hyperlink" Target="https://frantznursery.com/current-crop-photos?cat=trees" TargetMode="External"/><Relationship Id="rId_hyperlink_1250" Type="http://schemas.openxmlformats.org/officeDocument/2006/relationships/hyperlink" Target="https://frantznursery.com/current-crop-photos?pr=PYBR15" TargetMode="External"/><Relationship Id="rId_hyperlink_1251" Type="http://schemas.openxmlformats.org/officeDocument/2006/relationships/hyperlink" Target="https://frantznursery.com/current-crop-photos?cat=trees" TargetMode="External"/><Relationship Id="rId_hyperlink_1252" Type="http://schemas.openxmlformats.org/officeDocument/2006/relationships/hyperlink" Target="https://frantznursery.com/current-crop-photos?pr=PYBR24" TargetMode="External"/><Relationship Id="rId_hyperlink_1253" Type="http://schemas.openxmlformats.org/officeDocument/2006/relationships/hyperlink" Target="https://frantznursery.com/current-crop-photos?cat=trees" TargetMode="External"/><Relationship Id="rId_hyperlink_1254" Type="http://schemas.openxmlformats.org/officeDocument/2006/relationships/hyperlink" Target="https://frantznursery.com/current-crop-photos?pr=PYCH15" TargetMode="External"/><Relationship Id="rId_hyperlink_1255" Type="http://schemas.openxmlformats.org/officeDocument/2006/relationships/hyperlink" Target="https://frantznursery.com/current-crop-photos?cat=trees" TargetMode="External"/><Relationship Id="rId_hyperlink_1256" Type="http://schemas.openxmlformats.org/officeDocument/2006/relationships/hyperlink" Target="https://frantznursery.com/current-crop-photos?pr=PYCH24" TargetMode="External"/><Relationship Id="rId_hyperlink_1257" Type="http://schemas.openxmlformats.org/officeDocument/2006/relationships/hyperlink" Target="https://frantznursery.com/current-crop-photos?cat=trees" TargetMode="External"/><Relationship Id="rId_hyperlink_1258" Type="http://schemas.openxmlformats.org/officeDocument/2006/relationships/hyperlink" Target="https://frantznursery.com/current-crop-photos?pr=PYNB15" TargetMode="External"/><Relationship Id="rId_hyperlink_1259" Type="http://schemas.openxmlformats.org/officeDocument/2006/relationships/hyperlink" Target="https://frantznursery.com/current-crop-photos?cat=trees" TargetMode="External"/><Relationship Id="rId_hyperlink_1260" Type="http://schemas.openxmlformats.org/officeDocument/2006/relationships/hyperlink" Target="https://frantznursery.com/current-crop-photos?pr=QUAM15" TargetMode="External"/><Relationship Id="rId_hyperlink_1261" Type="http://schemas.openxmlformats.org/officeDocument/2006/relationships/hyperlink" Target="https://frantznursery.com/current-crop-photos?cat=trees" TargetMode="External"/><Relationship Id="rId_hyperlink_1262" Type="http://schemas.openxmlformats.org/officeDocument/2006/relationships/hyperlink" Target="https://frantznursery.com/current-crop-photos?pr=QUAM24" TargetMode="External"/><Relationship Id="rId_hyperlink_1263" Type="http://schemas.openxmlformats.org/officeDocument/2006/relationships/hyperlink" Target="https://frantznursery.com/current-crop-photos?cat=trees" TargetMode="External"/><Relationship Id="rId_hyperlink_1264" Type="http://schemas.openxmlformats.org/officeDocument/2006/relationships/hyperlink" Target="https://frantznursery.com/current-crop-photos?pr=QUAM36" TargetMode="External"/><Relationship Id="rId_hyperlink_1265" Type="http://schemas.openxmlformats.org/officeDocument/2006/relationships/hyperlink" Target="https://frantznursery.com/current-crop-photos?cat=trees" TargetMode="External"/><Relationship Id="rId_hyperlink_1266" Type="http://schemas.openxmlformats.org/officeDocument/2006/relationships/hyperlink" Target="https://frantznursery.com/current-crop-photos?pr=QUAM48" TargetMode="External"/><Relationship Id="rId_hyperlink_1267" Type="http://schemas.openxmlformats.org/officeDocument/2006/relationships/hyperlink" Target="https://frantznursery.com/current-crop-photos?cat=trees" TargetMode="External"/><Relationship Id="rId_hyperlink_1268" Type="http://schemas.openxmlformats.org/officeDocument/2006/relationships/hyperlink" Target="https://frantznursery.com/current-crop-photos?pr=QUAM60" TargetMode="External"/><Relationship Id="rId_hyperlink_1269" Type="http://schemas.openxmlformats.org/officeDocument/2006/relationships/hyperlink" Target="https://frantznursery.com/current-crop-photos?cat=trees" TargetMode="External"/><Relationship Id="rId_hyperlink_1270" Type="http://schemas.openxmlformats.org/officeDocument/2006/relationships/hyperlink" Target="https://frantznursery.com/current-crop-photos?pr=QUAM72" TargetMode="External"/><Relationship Id="rId_hyperlink_1271" Type="http://schemas.openxmlformats.org/officeDocument/2006/relationships/hyperlink" Target="https://frantznursery.com/current-crop-photos?cat=trees" TargetMode="External"/><Relationship Id="rId_hyperlink_1272" Type="http://schemas.openxmlformats.org/officeDocument/2006/relationships/hyperlink" Target="https://frantznursery.com/current-crop-photos?pr=QUAN36" TargetMode="External"/><Relationship Id="rId_hyperlink_1273" Type="http://schemas.openxmlformats.org/officeDocument/2006/relationships/hyperlink" Target="https://frantznursery.com/current-crop-photos?cat=trees" TargetMode="External"/><Relationship Id="rId_hyperlink_1274" Type="http://schemas.openxmlformats.org/officeDocument/2006/relationships/hyperlink" Target="https://frantznursery.com/current-crop-photos?pr=QUAS24" TargetMode="External"/><Relationship Id="rId_hyperlink_1275" Type="http://schemas.openxmlformats.org/officeDocument/2006/relationships/hyperlink" Target="https://frantznursery.com/current-crop-photos?cat=trees" TargetMode="External"/><Relationship Id="rId_hyperlink_1276" Type="http://schemas.openxmlformats.org/officeDocument/2006/relationships/hyperlink" Target="https://frantznursery.com/current-crop-photos?pr=QUAS36" TargetMode="External"/><Relationship Id="rId_hyperlink_1277" Type="http://schemas.openxmlformats.org/officeDocument/2006/relationships/hyperlink" Target="https://frantznursery.com/current-crop-photos?cat=trees" TargetMode="External"/><Relationship Id="rId_hyperlink_1278" Type="http://schemas.openxmlformats.org/officeDocument/2006/relationships/hyperlink" Target="https://frantznursery.com/current-crop-photos?pr=QUAS48" TargetMode="External"/><Relationship Id="rId_hyperlink_1279" Type="http://schemas.openxmlformats.org/officeDocument/2006/relationships/hyperlink" Target="https://frantznursery.com/current-crop-photos?cat=trees" TargetMode="External"/><Relationship Id="rId_hyperlink_1280" Type="http://schemas.openxmlformats.org/officeDocument/2006/relationships/hyperlink" Target="https://frantznursery.com/current-crop-photos?pr=QUAS60" TargetMode="External"/><Relationship Id="rId_hyperlink_1281" Type="http://schemas.openxmlformats.org/officeDocument/2006/relationships/hyperlink" Target="https://frantznursery.com/current-crop-photos?cat=trees" TargetMode="External"/><Relationship Id="rId_hyperlink_1282" Type="http://schemas.openxmlformats.org/officeDocument/2006/relationships/hyperlink" Target="https://frantznursery.com/current-crop-photos?pr=QUAS72" TargetMode="External"/><Relationship Id="rId_hyperlink_1283" Type="http://schemas.openxmlformats.org/officeDocument/2006/relationships/hyperlink" Target="https://frantznursery.com/current-crop-photos?cat=trees" TargetMode="External"/><Relationship Id="rId_hyperlink_1284" Type="http://schemas.openxmlformats.org/officeDocument/2006/relationships/hyperlink" Target="https://frantznursery.com/current-crop-photos?pr=QUAS84" TargetMode="External"/><Relationship Id="rId_hyperlink_1285" Type="http://schemas.openxmlformats.org/officeDocument/2006/relationships/hyperlink" Target="https://frantznursery.com/current-crop-photos?cat=trees" TargetMode="External"/><Relationship Id="rId_hyperlink_1286" Type="http://schemas.openxmlformats.org/officeDocument/2006/relationships/hyperlink" Target="https://frantznursery.com/current-crop-photos?pr=QUIL36" TargetMode="External"/><Relationship Id="rId_hyperlink_1287" Type="http://schemas.openxmlformats.org/officeDocument/2006/relationships/hyperlink" Target="https://frantznursery.com/current-crop-photos?cat=trees" TargetMode="External"/><Relationship Id="rId_hyperlink_1288" Type="http://schemas.openxmlformats.org/officeDocument/2006/relationships/hyperlink" Target="https://frantznursery.com/current-crop-photos?pr=QUIL48" TargetMode="External"/><Relationship Id="rId_hyperlink_1289" Type="http://schemas.openxmlformats.org/officeDocument/2006/relationships/hyperlink" Target="https://frantznursery.com/current-crop-photos?cat=trees" TargetMode="External"/><Relationship Id="rId_hyperlink_1290" Type="http://schemas.openxmlformats.org/officeDocument/2006/relationships/hyperlink" Target="https://frantznursery.com/current-crop-photos?pr=QUIL60" TargetMode="External"/><Relationship Id="rId_hyperlink_1291" Type="http://schemas.openxmlformats.org/officeDocument/2006/relationships/hyperlink" Target="https://frantznursery.com/current-crop-photos?cat=trees" TargetMode="External"/><Relationship Id="rId_hyperlink_1292" Type="http://schemas.openxmlformats.org/officeDocument/2006/relationships/hyperlink" Target="https://frantznursery.com/current-crop-photos?pr=QULO24" TargetMode="External"/><Relationship Id="rId_hyperlink_1293" Type="http://schemas.openxmlformats.org/officeDocument/2006/relationships/hyperlink" Target="https://frantznursery.com/current-crop-photos?cat=trees" TargetMode="External"/><Relationship Id="rId_hyperlink_1294" Type="http://schemas.openxmlformats.org/officeDocument/2006/relationships/hyperlink" Target="https://frantznursery.com/current-crop-photos?pr=QULO36" TargetMode="External"/><Relationship Id="rId_hyperlink_1295" Type="http://schemas.openxmlformats.org/officeDocument/2006/relationships/hyperlink" Target="https://frantznursery.com/current-crop-photos?cat=trees" TargetMode="External"/><Relationship Id="rId_hyperlink_1296" Type="http://schemas.openxmlformats.org/officeDocument/2006/relationships/hyperlink" Target="https://frantznursery.com/current-crop-photos?pr=QULO60" TargetMode="External"/><Relationship Id="rId_hyperlink_1297" Type="http://schemas.openxmlformats.org/officeDocument/2006/relationships/hyperlink" Target="https://frantznursery.com/current-crop-photos?cat=trees" TargetMode="External"/><Relationship Id="rId_hyperlink_1298" Type="http://schemas.openxmlformats.org/officeDocument/2006/relationships/hyperlink" Target="https://frantznursery.com/current-crop-photos?pr=QURP24" TargetMode="External"/><Relationship Id="rId_hyperlink_1299" Type="http://schemas.openxmlformats.org/officeDocument/2006/relationships/hyperlink" Target="https://frantznursery.com/current-crop-photos?cat=trees" TargetMode="External"/><Relationship Id="rId_hyperlink_1300" Type="http://schemas.openxmlformats.org/officeDocument/2006/relationships/hyperlink" Target="https://frantznursery.com/current-crop-photos?pr=QUFA15" TargetMode="External"/><Relationship Id="rId_hyperlink_1301" Type="http://schemas.openxmlformats.org/officeDocument/2006/relationships/hyperlink" Target="https://frantznursery.com/current-crop-photos?cat=trees" TargetMode="External"/><Relationship Id="rId_hyperlink_1302" Type="http://schemas.openxmlformats.org/officeDocument/2006/relationships/hyperlink" Target="https://frantznursery.com/current-crop-photos?pr=QUFA24" TargetMode="External"/><Relationship Id="rId_hyperlink_1303" Type="http://schemas.openxmlformats.org/officeDocument/2006/relationships/hyperlink" Target="https://frantznursery.com/current-crop-photos?cat=trees" TargetMode="External"/><Relationship Id="rId_hyperlink_1304" Type="http://schemas.openxmlformats.org/officeDocument/2006/relationships/hyperlink" Target="https://frantznursery.com/current-crop-photos?pr=QURU15" TargetMode="External"/><Relationship Id="rId_hyperlink_1305" Type="http://schemas.openxmlformats.org/officeDocument/2006/relationships/hyperlink" Target="https://frantznursery.com/current-crop-photos?cat=trees" TargetMode="External"/><Relationship Id="rId_hyperlink_1306" Type="http://schemas.openxmlformats.org/officeDocument/2006/relationships/hyperlink" Target="https://frantznursery.com/current-crop-photos?pr=QURU24" TargetMode="External"/><Relationship Id="rId_hyperlink_1307" Type="http://schemas.openxmlformats.org/officeDocument/2006/relationships/hyperlink" Target="https://frantznursery.com/current-crop-photos?cat=trees" TargetMode="External"/><Relationship Id="rId_hyperlink_1308" Type="http://schemas.openxmlformats.org/officeDocument/2006/relationships/hyperlink" Target="https://frantznursery.com/current-crop-photos?pr=QURU60" TargetMode="External"/><Relationship Id="rId_hyperlink_1309" Type="http://schemas.openxmlformats.org/officeDocument/2006/relationships/hyperlink" Target="https://frantznursery.com/current-crop-photos?cat=trees" TargetMode="External"/><Relationship Id="rId_hyperlink_1310" Type="http://schemas.openxmlformats.org/officeDocument/2006/relationships/hyperlink" Target="https://frantznursery.com/current-crop-photos?pr=QUCA36" TargetMode="External"/><Relationship Id="rId_hyperlink_1311" Type="http://schemas.openxmlformats.org/officeDocument/2006/relationships/hyperlink" Target="https://frantznursery.com/current-crop-photos?cat=trees" TargetMode="External"/><Relationship Id="rId_hyperlink_1312" Type="http://schemas.openxmlformats.org/officeDocument/2006/relationships/hyperlink" Target="https://frantznursery.com/current-crop-photos?pr=QUVI15" TargetMode="External"/><Relationship Id="rId_hyperlink_1313" Type="http://schemas.openxmlformats.org/officeDocument/2006/relationships/hyperlink" Target="https://frantznursery.com/current-crop-photos?cat=trees" TargetMode="External"/><Relationship Id="rId_hyperlink_1314" Type="http://schemas.openxmlformats.org/officeDocument/2006/relationships/hyperlink" Target="https://frantznursery.com/current-crop-photos?pr=QUVI24" TargetMode="External"/><Relationship Id="rId_hyperlink_1315" Type="http://schemas.openxmlformats.org/officeDocument/2006/relationships/hyperlink" Target="https://frantznursery.com/current-crop-photos?cat=trees" TargetMode="External"/><Relationship Id="rId_hyperlink_1316" Type="http://schemas.openxmlformats.org/officeDocument/2006/relationships/hyperlink" Target="https://frantznursery.com/current-crop-photos?pr=QUVI36" TargetMode="External"/><Relationship Id="rId_hyperlink_1317" Type="http://schemas.openxmlformats.org/officeDocument/2006/relationships/hyperlink" Target="https://frantznursery.com/current-crop-photos?cat=trees" TargetMode="External"/><Relationship Id="rId_hyperlink_1318" Type="http://schemas.openxmlformats.org/officeDocument/2006/relationships/hyperlink" Target="https://frantznursery.com/current-crop-photos?pr=QUVI48" TargetMode="External"/><Relationship Id="rId_hyperlink_1319" Type="http://schemas.openxmlformats.org/officeDocument/2006/relationships/hyperlink" Target="https://frantznursery.com/current-crop-photos?cat=trees" TargetMode="External"/><Relationship Id="rId_hyperlink_1320" Type="http://schemas.openxmlformats.org/officeDocument/2006/relationships/hyperlink" Target="https://frantznursery.com/current-crop-photos?pr=QUVI60" TargetMode="External"/><Relationship Id="rId_hyperlink_1321" Type="http://schemas.openxmlformats.org/officeDocument/2006/relationships/hyperlink" Target="https://frantznursery.com/current-crop-photos?cat=trees" TargetMode="External"/><Relationship Id="rId_hyperlink_1322" Type="http://schemas.openxmlformats.org/officeDocument/2006/relationships/hyperlink" Target="https://frantznursery.com/current-crop-photos?pr=QUVI72" TargetMode="External"/><Relationship Id="rId_hyperlink_1323" Type="http://schemas.openxmlformats.org/officeDocument/2006/relationships/hyperlink" Target="https://frantznursery.com/current-crop-photos?cat=trees" TargetMode="External"/><Relationship Id="rId_hyperlink_1324" Type="http://schemas.openxmlformats.org/officeDocument/2006/relationships/hyperlink" Target="https://frantznursery.com/current-crop-photos?pr=QUVI84" TargetMode="External"/><Relationship Id="rId_hyperlink_1325" Type="http://schemas.openxmlformats.org/officeDocument/2006/relationships/hyperlink" Target="https://frantznursery.com/current-crop-photos?cat=trees" TargetMode="External"/><Relationship Id="rId_hyperlink_1326" Type="http://schemas.openxmlformats.org/officeDocument/2006/relationships/hyperlink" Target="https://frantznursery.com/current-crop-photos?pr=RAMS24" TargetMode="External"/><Relationship Id="rId_hyperlink_1327" Type="http://schemas.openxmlformats.org/officeDocument/2006/relationships/hyperlink" Target="https://frantznursery.com/current-crop-photos?cat=trees" TargetMode="External"/><Relationship Id="rId_hyperlink_1328" Type="http://schemas.openxmlformats.org/officeDocument/2006/relationships/hyperlink" Target="https://frantznursery.com/current-crop-photos?pr=ROPU15" TargetMode="External"/><Relationship Id="rId_hyperlink_1329" Type="http://schemas.openxmlformats.org/officeDocument/2006/relationships/hyperlink" Target="https://frantznursery.com/current-crop-photos?cat=trees" TargetMode="External"/><Relationship Id="rId_hyperlink_1330" Type="http://schemas.openxmlformats.org/officeDocument/2006/relationships/hyperlink" Target="https://frantznursery.com/current-crop-photos?pr=SCMO24" TargetMode="External"/><Relationship Id="rId_hyperlink_1331" Type="http://schemas.openxmlformats.org/officeDocument/2006/relationships/hyperlink" Target="https://frantznursery.com/current-crop-photos?cat=trees" TargetMode="External"/><Relationship Id="rId_hyperlink_1332" Type="http://schemas.openxmlformats.org/officeDocument/2006/relationships/hyperlink" Target="https://frantznursery.com/current-crop-photos?pr=SEAP05" TargetMode="External"/><Relationship Id="rId_hyperlink_1333" Type="http://schemas.openxmlformats.org/officeDocument/2006/relationships/hyperlink" Target="https://frantznursery.com/current-crop-photos?cat=trees" TargetMode="External"/><Relationship Id="rId_hyperlink_1334" Type="http://schemas.openxmlformats.org/officeDocument/2006/relationships/hyperlink" Target="https://frantznursery.com/current-crop-photos?pr=SEAP07" TargetMode="External"/><Relationship Id="rId_hyperlink_1335" Type="http://schemas.openxmlformats.org/officeDocument/2006/relationships/hyperlink" Target="https://frantznursery.com/current-crop-photos?cat=trees" TargetMode="External"/><Relationship Id="rId_hyperlink_1336" Type="http://schemas.openxmlformats.org/officeDocument/2006/relationships/hyperlink" Target="https://frantznursery.com/current-crop-photos?pr=SEAP15" TargetMode="External"/><Relationship Id="rId_hyperlink_1337" Type="http://schemas.openxmlformats.org/officeDocument/2006/relationships/hyperlink" Target="https://frantznursery.com/current-crop-photos?cat=trees" TargetMode="External"/><Relationship Id="rId_hyperlink_1338" Type="http://schemas.openxmlformats.org/officeDocument/2006/relationships/hyperlink" Target="https://frantznursery.com/current-crop-photos?pr=SEAP24" TargetMode="External"/><Relationship Id="rId_hyperlink_1339" Type="http://schemas.openxmlformats.org/officeDocument/2006/relationships/hyperlink" Target="https://frantznursery.com/current-crop-photos?cat=trees" TargetMode="External"/><Relationship Id="rId_hyperlink_1340" Type="http://schemas.openxmlformats.org/officeDocument/2006/relationships/hyperlink" Target="https://frantznursery.com/current-crop-photos?pr=SEAP36" TargetMode="External"/><Relationship Id="rId_hyperlink_1341" Type="http://schemas.openxmlformats.org/officeDocument/2006/relationships/hyperlink" Target="https://frantznursery.com/current-crop-photos?cat=trees" TargetMode="External"/><Relationship Id="rId_hyperlink_1342" Type="http://schemas.openxmlformats.org/officeDocument/2006/relationships/hyperlink" Target="https://frantznursery.com/current-crop-photos?pr=SEAP48" TargetMode="External"/><Relationship Id="rId_hyperlink_1343" Type="http://schemas.openxmlformats.org/officeDocument/2006/relationships/hyperlink" Target="https://frantznursery.com/current-crop-photos?cat=trees" TargetMode="External"/><Relationship Id="rId_hyperlink_1344" Type="http://schemas.openxmlformats.org/officeDocument/2006/relationships/hyperlink" Target="https://frantznursery.com/current-crop-photos?pr=SEAP60" TargetMode="External"/><Relationship Id="rId_hyperlink_1345" Type="http://schemas.openxmlformats.org/officeDocument/2006/relationships/hyperlink" Target="https://frantznursery.com/current-crop-photos?cat=trees" TargetMode="External"/><Relationship Id="rId_hyperlink_1346" Type="http://schemas.openxmlformats.org/officeDocument/2006/relationships/hyperlink" Target="https://frantznursery.com/current-crop-photos?pr=SEAP84" TargetMode="External"/><Relationship Id="rId_hyperlink_1347" Type="http://schemas.openxmlformats.org/officeDocument/2006/relationships/hyperlink" Target="https://frantznursery.com/current-crop-photos?cat=trees" TargetMode="External"/><Relationship Id="rId_hyperlink_1348" Type="http://schemas.openxmlformats.org/officeDocument/2006/relationships/hyperlink" Target="https://frantznursery.com/current-crop-photos?pr=SESO15" TargetMode="External"/><Relationship Id="rId_hyperlink_1349" Type="http://schemas.openxmlformats.org/officeDocument/2006/relationships/hyperlink" Target="https://frantznursery.com/current-crop-photos?cat=trees" TargetMode="External"/><Relationship Id="rId_hyperlink_1350" Type="http://schemas.openxmlformats.org/officeDocument/2006/relationships/hyperlink" Target="https://frantznursery.com/current-crop-photos?pr=SESO24" TargetMode="External"/><Relationship Id="rId_hyperlink_1351" Type="http://schemas.openxmlformats.org/officeDocument/2006/relationships/hyperlink" Target="https://frantznursery.com/current-crop-photos?cat=trees" TargetMode="External"/><Relationship Id="rId_hyperlink_1352" Type="http://schemas.openxmlformats.org/officeDocument/2006/relationships/hyperlink" Target="https://frantznursery.com/current-crop-photos?pr=ULDR24" TargetMode="External"/><Relationship Id="rId_hyperlink_1353" Type="http://schemas.openxmlformats.org/officeDocument/2006/relationships/hyperlink" Target="https://frantznursery.com/current-crop-photos?cat=trees" TargetMode="External"/><Relationship Id="rId_hyperlink_1354" Type="http://schemas.openxmlformats.org/officeDocument/2006/relationships/hyperlink" Target="https://frantznursery.com/current-crop-photos?pr=ULPE15" TargetMode="External"/><Relationship Id="rId_hyperlink_1355" Type="http://schemas.openxmlformats.org/officeDocument/2006/relationships/hyperlink" Target="https://frantznursery.com/current-crop-photos?cat=trees" TargetMode="External"/><Relationship Id="rId_hyperlink_1356" Type="http://schemas.openxmlformats.org/officeDocument/2006/relationships/hyperlink" Target="https://frantznursery.com/current-crop-photos?pr=ULTR24" TargetMode="External"/><Relationship Id="rId_hyperlink_1357" Type="http://schemas.openxmlformats.org/officeDocument/2006/relationships/hyperlink" Target="https://frantznursery.com/current-crop-photos?cat=trees" TargetMode="External"/><Relationship Id="rId_hyperlink_1358" Type="http://schemas.openxmlformats.org/officeDocument/2006/relationships/hyperlink" Target="https://frantznursery.com/current-crop-photos?pr=ULPA15" TargetMode="External"/><Relationship Id="rId_hyperlink_1359" Type="http://schemas.openxmlformats.org/officeDocument/2006/relationships/hyperlink" Target="https://frantznursery.com/current-crop-photos?cat=trees" TargetMode="External"/><Relationship Id="rId_hyperlink_1360" Type="http://schemas.openxmlformats.org/officeDocument/2006/relationships/hyperlink" Target="https://frantznursery.com/current-crop-photos?cat=trees" TargetMode="External"/><Relationship Id="rId_hyperlink_1361" Type="http://schemas.openxmlformats.org/officeDocument/2006/relationships/hyperlink" Target="https://frantznursery.com/current-crop-photos?pr=VISB08" TargetMode="External"/><Relationship Id="rId_hyperlink_1362" Type="http://schemas.openxmlformats.org/officeDocument/2006/relationships/hyperlink" Target="https://frantznursery.com/current-crop-photos?cat=trees" TargetMode="External"/><Relationship Id="rId_hyperlink_1363" Type="http://schemas.openxmlformats.org/officeDocument/2006/relationships/hyperlink" Target="https://frantznursery.com/current-crop-photos?pr=ZEVI24" TargetMode="External"/><Relationship Id="rId_hyperlink_1364" Type="http://schemas.openxmlformats.org/officeDocument/2006/relationships/hyperlink" Target="https://frantznursery.com/current-crop-photos?cat=trees" TargetMode="External"/><Relationship Id="rId_hyperlink_1365" Type="http://schemas.openxmlformats.org/officeDocument/2006/relationships/hyperlink" Target="https://frantznursery.com/current-crop-photos?pr=ZEVI36" TargetMode="External"/><Relationship Id="rId_hyperlink_1366" Type="http://schemas.openxmlformats.org/officeDocument/2006/relationships/hyperlink" Target="https://frantznursery.com/current-crop-photos?cat=vines" TargetMode="External"/><Relationship Id="rId_hyperlink_1367" Type="http://schemas.openxmlformats.org/officeDocument/2006/relationships/hyperlink" Target="https://frantznursery.com/current-crop-photos?pr=CLCA15" TargetMode="External"/><Relationship Id="rId_hyperlink_1368" Type="http://schemas.openxmlformats.org/officeDocument/2006/relationships/hyperlink" Target="https://frantznursery.com/current-crop-photos?cat=vines" TargetMode="External"/><Relationship Id="rId_hyperlink_1369" Type="http://schemas.openxmlformats.org/officeDocument/2006/relationships/hyperlink" Target="https://frantznursery.com/current-crop-photos?pr=FIRE05" TargetMode="External"/><Relationship Id="rId_hyperlink_1370" Type="http://schemas.openxmlformats.org/officeDocument/2006/relationships/hyperlink" Target="https://frantznursery.com/current-crop-photos?cat=vines" TargetMode="External"/><Relationship Id="rId_hyperlink_1371" Type="http://schemas.openxmlformats.org/officeDocument/2006/relationships/hyperlink" Target="https://frantznursery.com/current-crop-photos?pr=JAPO05" TargetMode="External"/><Relationship Id="rId_hyperlink_1372" Type="http://schemas.openxmlformats.org/officeDocument/2006/relationships/hyperlink" Target="https://frantznursery.com/current-crop-photos?cat=vines" TargetMode="External"/><Relationship Id="rId_hyperlink_1373" Type="http://schemas.openxmlformats.org/officeDocument/2006/relationships/hyperlink" Target="https://frantznursery.com/current-crop-photos?pr=TRJS05" TargetMode="External"/><Relationship Id="rId_hyperlink_1374" Type="http://schemas.openxmlformats.org/officeDocument/2006/relationships/hyperlink" Target="https://frantznursery.com/current-crop-photos?cat=vines" TargetMode="External"/><Relationship Id="rId_hyperlink_1375" Type="http://schemas.openxmlformats.org/officeDocument/2006/relationships/hyperlink" Target="https://frantznursery.com/current-crop-photos?pr=TRJS15" TargetMode="External"/><Relationship Id="rId_hyperlink_1376" Type="http://schemas.openxmlformats.org/officeDocument/2006/relationships/hyperlink" Target="https://frantznursery.com/current-crop-photos?cat=vines" TargetMode="External"/><Relationship Id="rId_hyperlink_1377" Type="http://schemas.openxmlformats.org/officeDocument/2006/relationships/hyperlink" Target="https://frantznursery.com/current-crop-photos?pr=WISI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698"/>
  <sheetViews>
    <sheetView tabSelected="1" workbookViewId="0" showGridLines="true" showRowColHeaders="1">
      <selection activeCell="C698" sqref="C698"/>
    </sheetView>
  </sheetViews>
  <sheetFormatPr defaultRowHeight="14.4" outlineLevelRow="0" outlineLevelCol="0"/>
  <cols>
    <col min="1" max="1" width="15" customWidth="true" style="0"/>
    <col min="2" max="2" width="36" bestFit="true" customWidth="true" style="0"/>
  </cols>
  <sheetData>
    <row r="1" spans="1:6">
      <c r="A1" t="str">
        <f>HYPERLINK("https://www.frantznursery.com/products/availability-list/", "Frantz Wholesale Nursery, LLC")</f>
        <v>Frantz Wholesale Nursery, LLC</v>
      </c>
    </row>
    <row r="2" spans="1:6">
      <c r="A2" t="s">
        <v>0</v>
      </c>
    </row>
    <row r="4" spans="1:6">
      <c r="A4" t="s">
        <v>1</v>
      </c>
    </row>
    <row r="5" spans="1:6">
      <c r="A5" t="s">
        <v>2</v>
      </c>
      <c r="F5" t="s">
        <v>3</v>
      </c>
    </row>
    <row r="7" spans="1:6">
      <c r="A7" s="1" t="s">
        <v>4</v>
      </c>
      <c r="B7" s="1" t="s">
        <v>5</v>
      </c>
      <c r="C7" s="2" t="s">
        <v>6</v>
      </c>
    </row>
    <row r="8" spans="1:6">
      <c r="A8" t="str">
        <f>HYPERLINK("https://frantznursery.com/current-crop-photos?cat=citrus","CITRUS")</f>
        <v>CITRUS</v>
      </c>
      <c r="B8" t="s">
        <v>7</v>
      </c>
      <c r="C8" s="3" t="str">
        <f>HYPERLINK("https://frantznursery.com/current-crop-photos?pr=BUHD02","02")</f>
        <v>02</v>
      </c>
    </row>
    <row r="9" spans="1:6">
      <c r="A9" t="str">
        <f>HYPERLINK("https://frantznursery.com/current-crop-photos?cat=citrus","CITRUS")</f>
        <v>CITRUS</v>
      </c>
      <c r="B9" t="s">
        <v>7</v>
      </c>
      <c r="C9" s="3" t="str">
        <f>HYPERLINK("https://frantznursery.com/current-crop-photos?pr=BUHD05","05")</f>
        <v>05</v>
      </c>
    </row>
    <row r="10" spans="1:6">
      <c r="A10" t="str">
        <f>HYPERLINK("https://frantznursery.com/current-crop-photos?cat=citrus","CITRUS")</f>
        <v>CITRUS</v>
      </c>
      <c r="B10" t="s">
        <v>8</v>
      </c>
      <c r="C10" s="3" t="str">
        <f>HYPERLINK("https://frantznursery.com/current-crop-photos?pr=ORBB05","05")</f>
        <v>05</v>
      </c>
    </row>
    <row r="11" spans="1:6">
      <c r="A11" t="str">
        <f>HYPERLINK("https://frantznursery.com/current-crop-photos?cat=citrus","CITRUS")</f>
        <v>CITRUS</v>
      </c>
      <c r="B11" t="s">
        <v>9</v>
      </c>
      <c r="C11" s="3" t="str">
        <f>HYPERLINK("https://frantznursery.com/current-crop-photos?pr=FLRS05","05")</f>
        <v>05</v>
      </c>
    </row>
    <row r="12" spans="1:6">
      <c r="A12" t="str">
        <f>HYPERLINK("https://frantznursery.com/current-crop-photos?cat=citrus","CITRUS")</f>
        <v>CITRUS</v>
      </c>
      <c r="B12" t="s">
        <v>9</v>
      </c>
      <c r="C12" s="3" t="str">
        <f>HYPERLINK("https://frantznursery.com/current-crop-photos?pr=FLRS15","15")</f>
        <v>15</v>
      </c>
    </row>
    <row r="13" spans="1:6">
      <c r="A13" t="str">
        <f>HYPERLINK("https://frantznursery.com/current-crop-photos?cat=citrus","CITRUS")</f>
        <v>CITRUS</v>
      </c>
      <c r="B13" t="s">
        <v>10</v>
      </c>
      <c r="C13" s="3" t="str">
        <f>HYPERLINK("https://frantznursery.com/current-crop-photos?pr=STRD05","05")</f>
        <v>05</v>
      </c>
    </row>
    <row r="14" spans="1:6">
      <c r="A14" t="str">
        <f>HYPERLINK("https://frantznursery.com/current-crop-photos?cat=citrus","CITRUS")</f>
        <v>CITRUS</v>
      </c>
      <c r="B14" t="s">
        <v>11</v>
      </c>
      <c r="C14" s="3" t="str">
        <f>HYPERLINK("https://frantznursery.com/current-crop-photos?pr=STRU05","05")</f>
        <v>05</v>
      </c>
    </row>
    <row r="15" spans="1:6">
      <c r="A15" t="str">
        <f>HYPERLINK("https://frantznursery.com/current-crop-photos?cat=citrus","CITRUS")</f>
        <v>CITRUS</v>
      </c>
      <c r="B15" t="s">
        <v>12</v>
      </c>
      <c r="C15" s="3" t="str">
        <f>HYPERLINK("https://frantznursery.com/current-crop-photos?pr=NAKO05","05")</f>
        <v>05</v>
      </c>
    </row>
    <row r="16" spans="1:6">
      <c r="A16" t="str">
        <f>HYPERLINK("https://frantznursery.com/current-crop-photos?cat=citrus","CITRUS")</f>
        <v>CITRUS</v>
      </c>
      <c r="B16" t="s">
        <v>13</v>
      </c>
      <c r="C16" s="3" t="str">
        <f>HYPERLINK("https://frantznursery.com/current-crop-photos?pr=EULL05","05")</f>
        <v>05</v>
      </c>
    </row>
    <row r="17" spans="1:6">
      <c r="A17" t="str">
        <f>HYPERLINK("https://frantznursery.com/current-crop-photos?cat=citrus","CITRUS")</f>
        <v>CITRUS</v>
      </c>
      <c r="B17" t="s">
        <v>13</v>
      </c>
      <c r="C17" s="3" t="str">
        <f>HYPERLINK("https://frantznursery.com/current-crop-photos?pr=EULL15","15")</f>
        <v>15</v>
      </c>
    </row>
    <row r="18" spans="1:6">
      <c r="A18" t="str">
        <f>HYPERLINK("https://frantznursery.com/current-crop-photos?cat=citrus","CITRUS")</f>
        <v>CITRUS</v>
      </c>
      <c r="B18" t="s">
        <v>14</v>
      </c>
      <c r="C18" s="3" t="str">
        <f>HYPERLINK("https://frantznursery.com/current-crop-photos?pr=EULA24","24")</f>
        <v>24</v>
      </c>
    </row>
    <row r="19" spans="1:6">
      <c r="A19" t="str">
        <f>HYPERLINK("https://frantznursery.com/current-crop-photos?cat=citrus","CITRUS")</f>
        <v>CITRUS</v>
      </c>
      <c r="B19" t="s">
        <v>15</v>
      </c>
      <c r="C19" s="3" t="str">
        <f>HYPERLINK("https://frantznursery.com/current-crop-photos?pr=CIMN15","15")</f>
        <v>15</v>
      </c>
    </row>
    <row r="20" spans="1:6">
      <c r="A20" t="str">
        <f>HYPERLINK("https://frantznursery.com/current-crop-photos?cat=citrus","CITRUS")</f>
        <v>CITRUS</v>
      </c>
      <c r="B20" t="s">
        <v>16</v>
      </c>
      <c r="C20" s="3" t="str">
        <f>HYPERLINK("https://frantznursery.com/current-crop-photos?pr=CIME05","05")</f>
        <v>05</v>
      </c>
    </row>
    <row r="21" spans="1:6">
      <c r="A21" t="str">
        <f>HYPERLINK("https://frantznursery.com/current-crop-photos?cat=citrus","CITRUS")</f>
        <v>CITRUS</v>
      </c>
      <c r="B21" t="s">
        <v>16</v>
      </c>
      <c r="C21" s="3" t="str">
        <f>HYPERLINK("https://frantznursery.com/current-crop-photos?pr=CIME15","15")</f>
        <v>15</v>
      </c>
    </row>
    <row r="22" spans="1:6">
      <c r="A22" t="str">
        <f>HYPERLINK("https://frantznursery.com/current-crop-photos?cat=citrus","CITRUS")</f>
        <v>CITRUS</v>
      </c>
      <c r="B22" t="s">
        <v>16</v>
      </c>
      <c r="C22" s="3" t="str">
        <f>HYPERLINK("https://frantznursery.com/current-crop-photos?pr=CIME24","24")</f>
        <v>24</v>
      </c>
    </row>
    <row r="23" spans="1:6">
      <c r="A23" t="str">
        <f>HYPERLINK("https://frantznursery.com/current-crop-photos?cat=citrus","CITRUS")</f>
        <v>CITRUS</v>
      </c>
      <c r="B23" t="s">
        <v>17</v>
      </c>
      <c r="C23" s="3" t="str">
        <f>HYPERLINK("https://frantznursery.com/current-crop-photos?pr=CIIM24","24")</f>
        <v>24</v>
      </c>
    </row>
    <row r="24" spans="1:6">
      <c r="A24" t="str">
        <f>HYPERLINK("https://frantznursery.com/current-crop-photos?cat=citrus","CITRUS")</f>
        <v>CITRUS</v>
      </c>
      <c r="B24" t="s">
        <v>17</v>
      </c>
      <c r="C24" s="3" t="str">
        <f>HYPERLINK("https://frantznursery.com/current-crop-photos?pr=CIIM36","36")</f>
        <v>36</v>
      </c>
    </row>
    <row r="25" spans="1:6">
      <c r="A25" t="str">
        <f>HYPERLINK("https://frantznursery.com/current-crop-photos?cat=citrus","CITRUS")</f>
        <v>CITRUS</v>
      </c>
      <c r="B25" t="s">
        <v>18</v>
      </c>
      <c r="C25" s="3" t="str">
        <f>HYPERLINK("https://frantznursery.com/current-crop-photos?pr=CIML05","05")</f>
        <v>05</v>
      </c>
    </row>
    <row r="26" spans="1:6">
      <c r="A26" t="str">
        <f>HYPERLINK("https://frantznursery.com/current-crop-photos?cat=citrus","CITRUS")</f>
        <v>CITRUS</v>
      </c>
      <c r="B26" t="s">
        <v>18</v>
      </c>
      <c r="C26" s="3" t="str">
        <f>HYPERLINK("https://frantznursery.com/current-crop-photos?pr=CIML15","15")</f>
        <v>15</v>
      </c>
    </row>
    <row r="27" spans="1:6">
      <c r="A27" t="str">
        <f>HYPERLINK("https://frantznursery.com/current-crop-photos?cat=citrus","CITRUS")</f>
        <v>CITRUS</v>
      </c>
      <c r="B27" t="s">
        <v>18</v>
      </c>
      <c r="C27" s="3" t="str">
        <f>HYPERLINK("https://frantznursery.com/current-crop-photos?pr=CIML24","24")</f>
        <v>24</v>
      </c>
    </row>
    <row r="28" spans="1:6">
      <c r="A28" t="str">
        <f>HYPERLINK("https://frantznursery.com/current-crop-photos?cat=citrus","CITRUS")</f>
        <v>CITRUS</v>
      </c>
      <c r="B28" t="s">
        <v>18</v>
      </c>
      <c r="C28" s="3" t="str">
        <f>HYPERLINK("https://frantznursery.com/current-crop-photos?pr=CIML36","36")</f>
        <v>36</v>
      </c>
    </row>
    <row r="29" spans="1:6">
      <c r="A29" t="str">
        <f>HYPERLINK("https://frantznursery.com/current-crop-photos?cat=citrus","CITRUS")</f>
        <v>CITRUS</v>
      </c>
      <c r="B29" t="s">
        <v>19</v>
      </c>
      <c r="C29" s="3" t="str">
        <f>HYPERLINK("https://frantznursery.com/current-crop-photos?pr=CIMB15","15")</f>
        <v>15</v>
      </c>
    </row>
    <row r="30" spans="1:6">
      <c r="A30" t="str">
        <f>HYPERLINK("https://frantznursery.com/current-crop-photos?cat=citrus","CITRUS")</f>
        <v>CITRUS</v>
      </c>
      <c r="B30" t="s">
        <v>20</v>
      </c>
      <c r="C30" s="3" t="str">
        <f>HYPERLINK("https://frantznursery.com/current-crop-photos?pr=LILE15","15")</f>
        <v>15</v>
      </c>
    </row>
    <row r="31" spans="1:6">
      <c r="A31" t="str">
        <f>HYPERLINK("https://frantznursery.com/current-crop-photos?cat=citrus","CITRUS")</f>
        <v>CITRUS</v>
      </c>
      <c r="B31" t="s">
        <v>21</v>
      </c>
      <c r="C31" s="3" t="str">
        <f>HYPERLINK("https://frantznursery.com/current-crop-photos?pr=CIBE15","15")</f>
        <v>15</v>
      </c>
    </row>
    <row r="32" spans="1:6">
      <c r="A32" t="str">
        <f>HYPERLINK("https://frantznursery.com/current-crop-photos?cat=citrus","CITRUS")</f>
        <v>CITRUS</v>
      </c>
      <c r="B32" t="s">
        <v>22</v>
      </c>
      <c r="C32" s="3" t="str">
        <f>HYPERLINK("https://frantznursery.com/current-crop-photos?pr=CIBI24","24")</f>
        <v>24</v>
      </c>
    </row>
    <row r="33" spans="1:6">
      <c r="A33" t="str">
        <f>HYPERLINK("https://frantznursery.com/current-crop-photos?cat=citrus","CITRUS")</f>
        <v>CITRUS</v>
      </c>
      <c r="B33" t="s">
        <v>22</v>
      </c>
      <c r="C33" s="3" t="str">
        <f>HYPERLINK("https://frantznursery.com/current-crop-photos?pr=CIBI36","36")</f>
        <v>36</v>
      </c>
    </row>
    <row r="34" spans="1:6">
      <c r="A34" t="str">
        <f>HYPERLINK("https://frantznursery.com/current-crop-photos?cat=citrus","CITRUS")</f>
        <v>CITRUS</v>
      </c>
      <c r="B34" t="s">
        <v>23</v>
      </c>
      <c r="C34" s="3" t="str">
        <f>HYPERLINK("https://frantznursery.com/current-crop-photos?pr=CIBL24","24")</f>
        <v>24</v>
      </c>
    </row>
    <row r="35" spans="1:6">
      <c r="A35" t="str">
        <f>HYPERLINK("https://frantznursery.com/current-crop-photos?cat=citrus","CITRUS")</f>
        <v>CITRUS</v>
      </c>
      <c r="B35" t="s">
        <v>24</v>
      </c>
      <c r="C35" s="3" t="str">
        <f>HYPERLINK("https://frantznursery.com/current-crop-photos?pr=CIFI05","05")</f>
        <v>05</v>
      </c>
    </row>
    <row r="36" spans="1:6">
      <c r="A36" t="str">
        <f>HYPERLINK("https://frantznursery.com/current-crop-photos?cat=citrus","CITRUS")</f>
        <v>CITRUS</v>
      </c>
      <c r="B36" t="s">
        <v>25</v>
      </c>
      <c r="C36" s="3" t="str">
        <f>HYPERLINK("https://frantznursery.com/current-crop-photos?pr=TMEX24","24")</f>
        <v>24</v>
      </c>
    </row>
    <row r="37" spans="1:6">
      <c r="A37" t="str">
        <f>HYPERLINK("https://frantznursery.com/current-crop-photos?cat=citrus","CITRUS")</f>
        <v>CITRUS</v>
      </c>
      <c r="B37" t="s">
        <v>26</v>
      </c>
      <c r="C37" s="3" t="str">
        <f>HYPERLINK("https://frantznursery.com/current-crop-photos?pr=CLMB05","05")</f>
        <v>05</v>
      </c>
    </row>
    <row r="38" spans="1:6">
      <c r="A38" t="str">
        <f>HYPERLINK("https://frantznursery.com/current-crop-photos?cat=citrus","CITRUS")</f>
        <v>CITRUS</v>
      </c>
      <c r="B38" t="s">
        <v>26</v>
      </c>
      <c r="C38" s="3" t="str">
        <f>HYPERLINK("https://frantznursery.com/current-crop-photos?pr=CLMB24","24")</f>
        <v>24</v>
      </c>
    </row>
    <row r="39" spans="1:6">
      <c r="A39" t="str">
        <f>HYPERLINK("https://frantznursery.com/current-crop-photos?cat=citrus","CITRUS")</f>
        <v>CITRUS</v>
      </c>
      <c r="B39" t="s">
        <v>26</v>
      </c>
      <c r="C39" s="3" t="str">
        <f>HYPERLINK("https://frantznursery.com/current-crop-photos?pr=CLMB36","36")</f>
        <v>36</v>
      </c>
    </row>
    <row r="40" spans="1:6">
      <c r="A40" t="str">
        <f>HYPERLINK("https://frantznursery.com/current-crop-photos?cat=citrus","CITRUS")</f>
        <v>CITRUS</v>
      </c>
      <c r="B40" t="s">
        <v>27</v>
      </c>
      <c r="C40" s="3" t="str">
        <f>HYPERLINK("https://frantznursery.com/current-crop-photos?pr=FROO24","24")</f>
        <v>24</v>
      </c>
    </row>
    <row r="41" spans="1:6">
      <c r="A41" t="str">
        <f>HYPERLINK("https://frantznursery.com/current-crop-photos?cat=citrus","CITRUS")</f>
        <v>CITRUS</v>
      </c>
      <c r="B41" t="s">
        <v>27</v>
      </c>
      <c r="C41" s="3" t="str">
        <f>HYPERLINK("https://frantznursery.com/current-crop-photos?pr=FROO36","36")</f>
        <v>36</v>
      </c>
    </row>
    <row r="42" spans="1:6">
      <c r="A42" t="str">
        <f>HYPERLINK("https://frantznursery.com/current-crop-photos?cat=citrus","CITRUS")</f>
        <v>CITRUS</v>
      </c>
      <c r="B42" t="s">
        <v>28</v>
      </c>
      <c r="C42" s="3" t="str">
        <f>HYPERLINK("https://frantznursery.com/current-crop-photos?pr=FROW15","15")</f>
        <v>15</v>
      </c>
    </row>
    <row r="43" spans="1:6">
      <c r="A43" t="str">
        <f>HYPERLINK("https://frantznursery.com/current-crop-photos?cat=citrus","CITRUS")</f>
        <v>CITRUS</v>
      </c>
      <c r="B43" t="s">
        <v>28</v>
      </c>
      <c r="C43" s="3" t="str">
        <f>HYPERLINK("https://frantznursery.com/current-crop-photos?pr=FROW24","24")</f>
        <v>24</v>
      </c>
    </row>
    <row r="44" spans="1:6">
      <c r="A44" t="str">
        <f>HYPERLINK("https://frantznursery.com/current-crop-photos?cat=citrus","CITRUS")</f>
        <v>CITRUS</v>
      </c>
      <c r="B44" t="s">
        <v>29</v>
      </c>
      <c r="C44" s="3">
        <v>15</v>
      </c>
    </row>
    <row r="45" spans="1:6">
      <c r="A45" t="str">
        <f>HYPERLINK("https://frantznursery.com/current-crop-photos?cat=citrus","CITRUS")</f>
        <v>CITRUS</v>
      </c>
      <c r="B45" t="s">
        <v>30</v>
      </c>
      <c r="C45" s="3" t="str">
        <f>HYPERLINK("https://frantznursery.com/current-crop-photos?pr=TAME24","24")</f>
        <v>24</v>
      </c>
    </row>
    <row r="46" spans="1:6">
      <c r="A46" t="str">
        <f>HYPERLINK("https://frantznursery.com/current-crop-photos?cat=citrus","CITRUS")</f>
        <v>CITRUS</v>
      </c>
      <c r="B46" t="s">
        <v>31</v>
      </c>
      <c r="C46" s="3" t="str">
        <f>HYPERLINK("https://frantznursery.com/current-crop-photos?pr=TAMA15","15")</f>
        <v>15</v>
      </c>
    </row>
    <row r="47" spans="1:6">
      <c r="A47" t="str">
        <f>HYPERLINK("https://frantznursery.com/current-crop-photos?cat=citrus","CITRUS")</f>
        <v>CITRUS</v>
      </c>
      <c r="B47" t="s">
        <v>32</v>
      </c>
      <c r="C47" s="3" t="str">
        <f>HYPERLINK("https://frantznursery.com/current-crop-photos?pr=CIAT05","05")</f>
        <v>05</v>
      </c>
    </row>
    <row r="48" spans="1:6">
      <c r="A48" t="str">
        <f>HYPERLINK("https://frantznursery.com/current-crop-photos?cat=citrus","CITRUS")</f>
        <v>CITRUS</v>
      </c>
      <c r="B48" t="s">
        <v>33</v>
      </c>
      <c r="C48" s="3" t="str">
        <f>HYPERLINK("https://frantznursery.com/current-crop-photos?pr=CANJ05","05")</f>
        <v>05</v>
      </c>
    </row>
    <row r="49" spans="1:6">
      <c r="A49" t="str">
        <f>HYPERLINK("https://frantznursery.com/current-crop-photos?cat=citrus","CITRUS")</f>
        <v>CITRUS</v>
      </c>
      <c r="B49" t="s">
        <v>34</v>
      </c>
      <c r="C49" s="3" t="str">
        <f>HYPERLINK("https://frantznursery.com/current-crop-photos?pr=MIVV05","05")</f>
        <v>05</v>
      </c>
    </row>
    <row r="50" spans="1:6">
      <c r="A50" t="str">
        <f>HYPERLINK("https://frantznursery.com/current-crop-photos?cat=citrus","CITRUS")</f>
        <v>CITRUS</v>
      </c>
      <c r="B50" t="s">
        <v>34</v>
      </c>
      <c r="C50" s="3" t="str">
        <f>HYPERLINK("https://frantznursery.com/current-crop-photos?pr=MIVV15","15")</f>
        <v>15</v>
      </c>
    </row>
    <row r="51" spans="1:6">
      <c r="A51" t="str">
        <f>HYPERLINK("https://frantznursery.com/current-crop-photos?cat=citrus","CITRUS")</f>
        <v>CITRUS</v>
      </c>
      <c r="B51" t="s">
        <v>35</v>
      </c>
      <c r="C51" s="3" t="str">
        <f>HYPERLINK("https://frantznursery.com/current-crop-photos?pr=MIVA15","15")</f>
        <v>15</v>
      </c>
    </row>
    <row r="52" spans="1:6">
      <c r="A52" t="str">
        <f>HYPERLINK("https://frantznursery.com/current-crop-photos?cat=citrus","CITRUS")</f>
        <v>CITRUS</v>
      </c>
      <c r="B52" t="s">
        <v>35</v>
      </c>
      <c r="C52" s="3" t="str">
        <f>HYPERLINK("https://frantznursery.com/current-crop-photos?pr=MIVA24","24")</f>
        <v>24</v>
      </c>
    </row>
    <row r="53" spans="1:6">
      <c r="A53" t="str">
        <f>HYPERLINK("https://frantznursery.com/current-crop-photos?cat=citrus","CITRUS")</f>
        <v>CITRUS</v>
      </c>
      <c r="B53" t="s">
        <v>36</v>
      </c>
      <c r="C53" s="3" t="str">
        <f>HYPERLINK("https://frantznursery.com/current-crop-photos?pr=MORR24","24")</f>
        <v>24</v>
      </c>
    </row>
    <row r="54" spans="1:6">
      <c r="A54" t="str">
        <f>HYPERLINK("https://frantznursery.com/current-crop-photos?cat=citrus","CITRUS")</f>
        <v>CITRUS</v>
      </c>
      <c r="B54" t="s">
        <v>37</v>
      </c>
      <c r="C54" s="3">
        <v>15</v>
      </c>
    </row>
    <row r="55" spans="1:6">
      <c r="A55" t="str">
        <f>HYPERLINK("https://frantznursery.com/current-crop-photos?cat=citrus","CITRUS")</f>
        <v>CITRUS</v>
      </c>
      <c r="B55" t="s">
        <v>38</v>
      </c>
      <c r="C55" s="3">
        <v>15</v>
      </c>
    </row>
    <row r="56" spans="1:6">
      <c r="A56" t="str">
        <f>HYPERLINK("https://frantznursery.com/current-crop-photos?cat=citrus","CITRUS")</f>
        <v>CITRUS</v>
      </c>
      <c r="B56" t="s">
        <v>39</v>
      </c>
      <c r="C56" s="3" t="str">
        <f>HYPERLINK("https://frantznursery.com/current-crop-photos?pr=WANL15","15")</f>
        <v>15</v>
      </c>
    </row>
    <row r="57" spans="1:6">
      <c r="A57" t="str">
        <f>HYPERLINK("https://frantznursery.com/current-crop-photos?cat=citrus","CITRUS")</f>
        <v>CITRUS</v>
      </c>
      <c r="B57" t="s">
        <v>40</v>
      </c>
      <c r="C57" s="3" t="str">
        <f>HYPERLINK("https://frantznursery.com/current-crop-photos?pr=WANP05","05")</f>
        <v>05</v>
      </c>
    </row>
    <row r="58" spans="1:6">
      <c r="A58" t="str">
        <f>HYPERLINK("https://frantznursery.com/current-crop-photos?cat=citrus","CITRUS")</f>
        <v>CITRUS</v>
      </c>
      <c r="B58" t="s">
        <v>40</v>
      </c>
      <c r="C58" s="3" t="str">
        <f>HYPERLINK("https://frantznursery.com/current-crop-photos?pr=WANP24","24")</f>
        <v>24</v>
      </c>
    </row>
    <row r="59" spans="1:6">
      <c r="A59" t="str">
        <f>HYPERLINK("https://frantznursery.com/current-crop-photos?cat=citrus","CITRUS")</f>
        <v>CITRUS</v>
      </c>
      <c r="B59" t="s">
        <v>40</v>
      </c>
      <c r="C59" s="3" t="str">
        <f>HYPERLINK("https://frantznursery.com/current-crop-photos?pr=WANP36","36")</f>
        <v>36</v>
      </c>
    </row>
    <row r="60" spans="1:6">
      <c r="A60" t="str">
        <f>HYPERLINK("https://frantznursery.com/current-crop-photos?cat=citrus","CITRUS")</f>
        <v>CITRUS</v>
      </c>
      <c r="B60" t="s">
        <v>41</v>
      </c>
      <c r="C60" s="3" t="str">
        <f>HYPERLINK("https://frantznursery.com/current-crop-photos?pr=WANO15","15")</f>
        <v>15</v>
      </c>
    </row>
    <row r="61" spans="1:6">
      <c r="A61" t="str">
        <f>HYPERLINK("https://frantznursery.com/current-crop-photos?cat=citrus","CITRUS")</f>
        <v>CITRUS</v>
      </c>
      <c r="B61" t="s">
        <v>41</v>
      </c>
      <c r="C61" s="3" t="str">
        <f>HYPERLINK("https://frantznursery.com/current-crop-photos?pr=WANO24","24")</f>
        <v>24</v>
      </c>
    </row>
    <row r="62" spans="1:6">
      <c r="A62" t="str">
        <f>HYPERLINK("https://frantznursery.com/current-crop-photos?cat=citrus","CITRUS")</f>
        <v>CITRUS</v>
      </c>
      <c r="B62" t="s">
        <v>41</v>
      </c>
      <c r="C62" s="3" t="str">
        <f>HYPERLINK("https://frantznursery.com/current-crop-photos?pr=WANO36","36")</f>
        <v>36</v>
      </c>
    </row>
    <row r="63" spans="1:6">
      <c r="A63" t="str">
        <f>HYPERLINK("https://frantznursery.com/current-crop-photos?cat=citrus","CITRUS")</f>
        <v>CITRUS</v>
      </c>
      <c r="B63" t="s">
        <v>42</v>
      </c>
      <c r="C63" s="3" t="str">
        <f>HYPERLINK("https://frantznursery.com/current-crop-photos?pr=MITQ15","15")</f>
        <v>15</v>
      </c>
    </row>
    <row r="64" spans="1:6">
      <c r="A64" t="str">
        <f>HYPERLINK("https://frantznursery.com/current-crop-photos?cat=citrus","CITRUS")</f>
        <v>CITRUS</v>
      </c>
      <c r="B64" t="s">
        <v>43</v>
      </c>
      <c r="C64" s="3" t="str">
        <f>HYPERLINK("https://frantznursery.com/current-crop-photos?pr=MITW05","05")</f>
        <v>05</v>
      </c>
    </row>
    <row r="65" spans="1:6">
      <c r="A65" t="str">
        <f>HYPERLINK("https://frantznursery.com/current-crop-photos?cat=citrus","CITRUS")</f>
        <v>CITRUS</v>
      </c>
      <c r="B65" t="s">
        <v>44</v>
      </c>
      <c r="C65" s="3" t="str">
        <f>HYPERLINK("https://frantznursery.com/current-crop-photos?pr=DATA02","02")</f>
        <v>02</v>
      </c>
    </row>
    <row r="66" spans="1:6">
      <c r="A66" t="str">
        <f>HYPERLINK("https://frantznursery.com/current-crop-photos?cat=citrus","CITRUS")</f>
        <v>CITRUS</v>
      </c>
      <c r="B66" t="s">
        <v>44</v>
      </c>
      <c r="C66" s="3" t="str">
        <f>HYPERLINK("https://frantznursery.com/current-crop-photos?pr=DATA15","15")</f>
        <v>15</v>
      </c>
    </row>
    <row r="67" spans="1:6">
      <c r="A67" t="str">
        <f>HYPERLINK("https://frantznursery.com/current-crop-photos?cat=espalier","ESPALIER")</f>
        <v>ESPALIER</v>
      </c>
      <c r="B67" t="s">
        <v>45</v>
      </c>
      <c r="C67" s="3" t="str">
        <f>HYPERLINK("https://frantznursery.com/current-crop-photos?pr=BOBE05","05")</f>
        <v>05</v>
      </c>
    </row>
    <row r="68" spans="1:6">
      <c r="A68" t="str">
        <f>HYPERLINK("https://frantznursery.com/current-crop-photos?cat=espalier","ESPALIER")</f>
        <v>ESPALIER</v>
      </c>
      <c r="B68" t="s">
        <v>46</v>
      </c>
      <c r="C68" s="3" t="str">
        <f>HYPERLINK("https://frantznursery.com/current-crop-photos?pr=CACH10","10")</f>
        <v>10</v>
      </c>
    </row>
    <row r="69" spans="1:6">
      <c r="A69" t="str">
        <f>HYPERLINK("https://frantznursery.com/current-crop-photos?cat=espalier","ESPALIER")</f>
        <v>ESPALIER</v>
      </c>
      <c r="B69" t="s">
        <v>47</v>
      </c>
      <c r="C69" s="3" t="str">
        <f>HYPERLINK("https://frantznursery.com/current-crop-photos?pr=CAFR10","10")</f>
        <v>10</v>
      </c>
    </row>
    <row r="70" spans="1:6">
      <c r="A70" t="str">
        <f>HYPERLINK("https://frantznursery.com/current-crop-photos?cat=espalier","ESPALIER")</f>
        <v>ESPALIER</v>
      </c>
      <c r="B70" t="s">
        <v>48</v>
      </c>
      <c r="C70" s="3" t="str">
        <f>HYPERLINK("https://frantznursery.com/current-crop-photos?pr=FRA407","07")</f>
        <v>07</v>
      </c>
    </row>
    <row r="71" spans="1:6">
      <c r="A71" t="str">
        <f>HYPERLINK("https://frantznursery.com/current-crop-photos?cat=espalier","ESPALIER")</f>
        <v>ESPALIER</v>
      </c>
      <c r="B71" t="s">
        <v>49</v>
      </c>
      <c r="C71" s="3" t="str">
        <f>HYPERLINK("https://frantznursery.com/current-crop-photos?pr=FRA607","07")</f>
        <v>07</v>
      </c>
    </row>
    <row r="72" spans="1:6">
      <c r="A72" t="str">
        <f>HYPERLINK("https://frantznursery.com/current-crop-photos?cat=espalier","ESPALIER")</f>
        <v>ESPALIER</v>
      </c>
      <c r="B72" t="s">
        <v>50</v>
      </c>
      <c r="C72" s="3" t="str">
        <f>HYPERLINK("https://frantznursery.com/current-crop-photos?pr=GAVS05","05")</f>
        <v>05</v>
      </c>
    </row>
    <row r="73" spans="1:6">
      <c r="A73" t="str">
        <f>HYPERLINK("https://frantznursery.com/current-crop-photos?cat=espalier","ESPALIER")</f>
        <v>ESPALIER</v>
      </c>
      <c r="B73" t="s">
        <v>51</v>
      </c>
      <c r="C73" s="3" t="str">
        <f>HYPERLINK("https://frantznursery.com/current-crop-photos?pr=MALE15","15")</f>
        <v>15</v>
      </c>
    </row>
    <row r="74" spans="1:6">
      <c r="A74" t="str">
        <f>HYPERLINK("https://frantznursery.com/current-crop-photos?cat=espalier","ESPALIER")</f>
        <v>ESPALIER</v>
      </c>
      <c r="B74" t="s">
        <v>52</v>
      </c>
      <c r="C74" s="3" t="str">
        <f>HYPERLINK("https://frantznursery.com/current-crop-photos?pr=PHFR05","05")</f>
        <v>05</v>
      </c>
    </row>
    <row r="75" spans="1:6">
      <c r="A75" t="str">
        <f>HYPERLINK("https://frantznursery.com/current-crop-photos?cat=espalier","ESPALIER")</f>
        <v>ESPALIER</v>
      </c>
      <c r="B75" t="s">
        <v>53</v>
      </c>
      <c r="C75" s="3" t="str">
        <f>HYPERLINK("https://frantznursery.com/current-crop-photos?pr=ROIE05","05")</f>
        <v>05</v>
      </c>
    </row>
    <row r="76" spans="1:6">
      <c r="A76" t="str">
        <f>HYPERLINK("https://frantznursery.com/current-crop-photos?cat=espalier","ESPALIER")</f>
        <v>ESPALIER</v>
      </c>
      <c r="B76" t="s">
        <v>54</v>
      </c>
      <c r="C76" s="3" t="str">
        <f>HYPERLINK("https://frantznursery.com/current-crop-photos?pr=TRJE03","03")</f>
        <v>03</v>
      </c>
    </row>
    <row r="77" spans="1:6">
      <c r="A77" t="str">
        <f>HYPERLINK("https://frantznursery.com/current-crop-photos?cat=espalier","ESPALIER")</f>
        <v>ESPALIER</v>
      </c>
      <c r="B77" t="s">
        <v>54</v>
      </c>
      <c r="C77" s="3" t="str">
        <f>HYPERLINK("https://frantznursery.com/current-crop-photos?pr=TRJE05","05")</f>
        <v>05</v>
      </c>
    </row>
    <row r="78" spans="1:6">
      <c r="A78" t="str">
        <f>HYPERLINK("https://frantznursery.com/current-crop-photos?cat=espalier","ESPALIER")</f>
        <v>ESPALIER</v>
      </c>
      <c r="B78" t="s">
        <v>54</v>
      </c>
      <c r="C78" s="3" t="str">
        <f>HYPERLINK("https://frantznursery.com/current-crop-photos?pr=TRJE10","10")</f>
        <v>10</v>
      </c>
    </row>
    <row r="79" spans="1:6">
      <c r="A79" t="str">
        <f>HYPERLINK("https://frantznursery.com/current-crop-photos?cat=espalier","ESPALIER")</f>
        <v>ESPALIER</v>
      </c>
      <c r="B79" t="s">
        <v>55</v>
      </c>
      <c r="C79" s="3" t="str">
        <f>HYPERLINK("https://frantznursery.com/current-crop-photos?pr=XYCE15","15")</f>
        <v>15</v>
      </c>
    </row>
    <row r="80" spans="1:6">
      <c r="A80" t="str">
        <f>HYPERLINK("https://frantznursery.com/current-crop-photos?cat=ferns","FERNS")</f>
        <v>FERNS</v>
      </c>
      <c r="B80" t="s">
        <v>56</v>
      </c>
      <c r="C80" s="3" t="str">
        <f>HYPERLINK("https://frantznursery.com/current-crop-photos?pr=ASME01","01")</f>
        <v>01</v>
      </c>
    </row>
    <row r="81" spans="1:6">
      <c r="A81" t="str">
        <f>HYPERLINK("https://frantznursery.com/current-crop-photos?cat=fruit","FRUIT")</f>
        <v>FRUIT</v>
      </c>
      <c r="B81" t="s">
        <v>57</v>
      </c>
      <c r="C81" s="3" t="str">
        <f>HYPERLINK("https://frantznursery.com/current-crop-photos?pr=AVFU15","15")</f>
        <v>15</v>
      </c>
    </row>
    <row r="82" spans="1:6">
      <c r="A82" t="str">
        <f>HYPERLINK("https://frantznursery.com/current-crop-photos?cat=fruit","FRUIT")</f>
        <v>FRUIT</v>
      </c>
      <c r="B82" t="s">
        <v>58</v>
      </c>
      <c r="C82" s="3" t="str">
        <f>HYPERLINK("https://frantznursery.com/current-crop-photos?pr=RUTB02","02")</f>
        <v>02</v>
      </c>
    </row>
    <row r="83" spans="1:6">
      <c r="A83" t="str">
        <f>HYPERLINK("https://frantznursery.com/current-crop-photos?cat=fruit","FRUIT")</f>
        <v>FRUIT</v>
      </c>
      <c r="B83" t="s">
        <v>59</v>
      </c>
      <c r="C83" s="3" t="str">
        <f>HYPERLINK("https://frantznursery.com/current-crop-photos?pr=BLBI02","02")</f>
        <v>02</v>
      </c>
    </row>
    <row r="84" spans="1:6">
      <c r="A84" t="str">
        <f>HYPERLINK("https://frantznursery.com/current-crop-photos?cat=fruit","FRUIT")</f>
        <v>FRUIT</v>
      </c>
      <c r="B84" t="s">
        <v>60</v>
      </c>
      <c r="C84" s="3" t="str">
        <f>HYPERLINK("https://frantznursery.com/current-crop-photos?pr=BLUO02","02")</f>
        <v>02</v>
      </c>
    </row>
    <row r="85" spans="1:6">
      <c r="A85" t="str">
        <f>HYPERLINK("https://frantznursery.com/current-crop-photos?cat=fruit","FRUIT")</f>
        <v>FRUIT</v>
      </c>
      <c r="B85" t="s">
        <v>61</v>
      </c>
      <c r="C85" s="3" t="str">
        <f>HYPERLINK("https://frantznursery.com/current-crop-photos?pr=BLUB02","02")</f>
        <v>02</v>
      </c>
    </row>
    <row r="86" spans="1:6">
      <c r="A86" t="str">
        <f>HYPERLINK("https://frantznursery.com/current-crop-photos?cat=fruit","FRUIT")</f>
        <v>FRUIT</v>
      </c>
      <c r="B86" t="s">
        <v>62</v>
      </c>
      <c r="C86" s="3" t="str">
        <f>HYPERLINK("https://frantznursery.com/current-crop-photos?pr=BLUU02","02")</f>
        <v>02</v>
      </c>
    </row>
    <row r="87" spans="1:6">
      <c r="A87" t="str">
        <f>HYPERLINK("https://frantznursery.com/current-crop-photos?cat=fruit","FRUIT")</f>
        <v>FRUIT</v>
      </c>
      <c r="B87" t="s">
        <v>63</v>
      </c>
      <c r="C87" s="3" t="str">
        <f>HYPERLINK("https://frantznursery.com/current-crop-photos?pr=BLST02","02")</f>
        <v>02</v>
      </c>
    </row>
    <row r="88" spans="1:6">
      <c r="A88" t="str">
        <f>HYPERLINK("https://frantznursery.com/current-crop-photos?cat=fruit","FRUIT")</f>
        <v>FRUIT</v>
      </c>
      <c r="B88" t="s">
        <v>64</v>
      </c>
      <c r="C88" s="3" t="str">
        <f>HYPERLINK("https://frantznursery.com/current-crop-photos?pr=BLUM02","02")</f>
        <v>02</v>
      </c>
    </row>
    <row r="89" spans="1:6">
      <c r="A89" t="str">
        <f>HYPERLINK("https://frantznursery.com/current-crop-photos?cat=fruit","FRUIT")</f>
        <v>FRUIT</v>
      </c>
      <c r="B89" t="s">
        <v>65</v>
      </c>
      <c r="C89" s="3" t="str">
        <f>HYPERLINK("https://frantznursery.com/current-crop-photos?pr=FIGM05","05")</f>
        <v>05</v>
      </c>
    </row>
    <row r="90" spans="1:6">
      <c r="A90" t="str">
        <f>HYPERLINK("https://frantznursery.com/current-crop-photos?cat=fruit","FRUIT")</f>
        <v>FRUIT</v>
      </c>
      <c r="B90" t="s">
        <v>66</v>
      </c>
      <c r="C90" s="3" t="str">
        <f>HYPERLINK("https://frantznursery.com/current-crop-photos?pr=FICC05","05")</f>
        <v>05</v>
      </c>
    </row>
    <row r="91" spans="1:6">
      <c r="A91" t="str">
        <f>HYPERLINK("https://frantznursery.com/current-crop-photos?cat=fruit","FRUIT")</f>
        <v>FRUIT</v>
      </c>
      <c r="B91" t="s">
        <v>67</v>
      </c>
      <c r="C91" s="3" t="str">
        <f>HYPERLINK("https://frantznursery.com/current-crop-photos?pr=FIGK05","05")</f>
        <v>05</v>
      </c>
    </row>
    <row r="92" spans="1:6">
      <c r="A92" t="str">
        <f>HYPERLINK("https://frantznursery.com/current-crop-photos?cat=fruit","FRUIT")</f>
        <v>FRUIT</v>
      </c>
      <c r="B92" t="s">
        <v>68</v>
      </c>
      <c r="C92" s="3" t="str">
        <f>HYPERLINK("https://frantznursery.com/current-crop-photos?pr=FPA315","15")</f>
        <v>15</v>
      </c>
    </row>
    <row r="93" spans="1:6">
      <c r="A93" t="str">
        <f>HYPERLINK("https://frantznursery.com/current-crop-photos?cat=fruit","FRUIT")</f>
        <v>FRUIT</v>
      </c>
      <c r="B93" t="s">
        <v>69</v>
      </c>
      <c r="C93" s="3" t="str">
        <f>HYPERLINK("https://frantznursery.com/current-crop-photos?pr=FRC315","15")</f>
        <v>15</v>
      </c>
    </row>
    <row r="94" spans="1:6">
      <c r="A94" t="str">
        <f>HYPERLINK("https://frantznursery.com/current-crop-photos?cat=fruit","FRUIT")</f>
        <v>FRUIT</v>
      </c>
      <c r="B94" t="s">
        <v>70</v>
      </c>
      <c r="C94" s="3" t="str">
        <f>HYPERLINK("https://frantznursery.com/current-crop-photos?pr=FPE315","15")</f>
        <v>15</v>
      </c>
    </row>
    <row r="95" spans="1:6">
      <c r="A95" t="str">
        <f>HYPERLINK("https://frantznursery.com/current-crop-photos?cat=fruit","FRUIT")</f>
        <v>FRUIT</v>
      </c>
      <c r="B95" t="s">
        <v>71</v>
      </c>
      <c r="C95" s="3" t="str">
        <f>HYPERLINK("https://frantznursery.com/current-crop-photos?pr=FR4315","15")</f>
        <v>15</v>
      </c>
    </row>
    <row r="96" spans="1:6">
      <c r="A96" t="str">
        <f>HYPERLINK("https://frantznursery.com/current-crop-photos?cat=fruit","FRUIT")</f>
        <v>FRUIT</v>
      </c>
      <c r="B96" t="s">
        <v>72</v>
      </c>
      <c r="C96" s="3" t="str">
        <f>HYPERLINK("https://frantznursery.com/current-crop-photos?pr=FRFA07","07")</f>
        <v>07</v>
      </c>
    </row>
    <row r="97" spans="1:6">
      <c r="A97" t="str">
        <f>HYPERLINK("https://frantznursery.com/current-crop-photos?cat=fruit","FRUIT")</f>
        <v>FRUIT</v>
      </c>
      <c r="B97" t="s">
        <v>73</v>
      </c>
      <c r="C97" s="3" t="str">
        <f>HYPERLINK("https://frantznursery.com/current-crop-photos?pr=GALA07","07")</f>
        <v>07</v>
      </c>
    </row>
    <row r="98" spans="1:6">
      <c r="A98" t="str">
        <f>HYPERLINK("https://frantznursery.com/current-crop-photos?cat=fruit","FRUIT")</f>
        <v>FRUIT</v>
      </c>
      <c r="B98" t="s">
        <v>74</v>
      </c>
      <c r="C98" s="3" t="str">
        <f>HYPERLINK("https://frantznursery.com/current-crop-photos?pr=FRGD07","07")</f>
        <v>07</v>
      </c>
    </row>
    <row r="99" spans="1:6">
      <c r="A99" t="str">
        <f>HYPERLINK("https://frantznursery.com/current-crop-photos?cat=fruit","FRUIT")</f>
        <v>FRUIT</v>
      </c>
      <c r="B99" t="s">
        <v>75</v>
      </c>
      <c r="C99" s="3" t="str">
        <f>HYPERLINK("https://frantznursery.com/current-crop-photos?pr=GRSM07","07")</f>
        <v>07</v>
      </c>
    </row>
    <row r="100" spans="1:6">
      <c r="A100" t="str">
        <f>HYPERLINK("https://frantznursery.com/current-crop-photos?cat=fruit","FRUIT")</f>
        <v>FRUIT</v>
      </c>
      <c r="B100" t="s">
        <v>76</v>
      </c>
      <c r="C100" s="3" t="str">
        <f>HYPERLINK("https://frantznursery.com/current-crop-photos?pr=FRPI07","07")</f>
        <v>07</v>
      </c>
    </row>
    <row r="101" spans="1:6">
      <c r="A101" t="str">
        <f>HYPERLINK("https://frantznursery.com/current-crop-photos?cat=fruit","FRUIT")</f>
        <v>FRUIT</v>
      </c>
      <c r="B101" t="s">
        <v>77</v>
      </c>
      <c r="C101" s="3" t="str">
        <f>HYPERLINK("https://frantznursery.com/current-crop-photos?pr=FRRD07","07")</f>
        <v>07</v>
      </c>
    </row>
    <row r="102" spans="1:6">
      <c r="A102" t="str">
        <f>HYPERLINK("https://frantznursery.com/current-crop-photos?cat=fruit","FRUIT")</f>
        <v>FRUIT</v>
      </c>
      <c r="B102" t="s">
        <v>78</v>
      </c>
      <c r="C102" s="3" t="str">
        <f>HYPERLINK("https://frantznursery.com/current-crop-photos?pr=FRBA07","07")</f>
        <v>07</v>
      </c>
    </row>
    <row r="103" spans="1:6">
      <c r="A103" t="str">
        <f>HYPERLINK("https://frantznursery.com/current-crop-photos?cat=fruit","FRUIT")</f>
        <v>FRUIT</v>
      </c>
      <c r="B103" t="s">
        <v>79</v>
      </c>
      <c r="C103" s="3" t="str">
        <f>HYPERLINK("https://frantznursery.com/current-crop-photos?pr=FRGK07","07")</f>
        <v>07</v>
      </c>
    </row>
    <row r="104" spans="1:6">
      <c r="A104" t="str">
        <f>HYPERLINK("https://frantznursery.com/current-crop-photos?cat=fruit","FRUIT")</f>
        <v>FRUIT</v>
      </c>
      <c r="B104" t="s">
        <v>80</v>
      </c>
      <c r="C104" s="3" t="str">
        <f>HYPERLINK("https://frantznursery.com/current-crop-photos?pr=FRKA07","07")</f>
        <v>07</v>
      </c>
    </row>
    <row r="105" spans="1:6">
      <c r="A105" t="str">
        <f>HYPERLINK("https://frantznursery.com/current-crop-photos?cat=fruit","FRUIT")</f>
        <v>FRUIT</v>
      </c>
      <c r="B105" t="s">
        <v>81</v>
      </c>
      <c r="C105" s="3" t="str">
        <f>HYPERLINK("https://frantznursery.com/current-crop-photos?pr=FRMA07","07")</f>
        <v>07</v>
      </c>
    </row>
    <row r="106" spans="1:6">
      <c r="A106" t="str">
        <f>HYPERLINK("https://frantznursery.com/current-crop-photos?cat=fruit","FRUIT")</f>
        <v>FRUIT</v>
      </c>
      <c r="B106" t="s">
        <v>82</v>
      </c>
      <c r="C106" s="3" t="str">
        <f>HYPERLINK("https://frantznursery.com/current-crop-photos?pr=BIMA07","07")</f>
        <v>07</v>
      </c>
    </row>
    <row r="107" spans="1:6">
      <c r="A107" t="str">
        <f>HYPERLINK("https://frantznursery.com/current-crop-photos?cat=fruit","FRUIT")</f>
        <v>FRUIT</v>
      </c>
      <c r="B107" t="s">
        <v>83</v>
      </c>
      <c r="C107" s="3" t="str">
        <f>HYPERLINK("https://frantznursery.com/current-crop-photos?pr=FRLA07","07")</f>
        <v>07</v>
      </c>
    </row>
    <row r="108" spans="1:6">
      <c r="A108" t="str">
        <f>HYPERLINK("https://frantznursery.com/current-crop-photos?cat=fruit","FRUIT")</f>
        <v>FRUIT</v>
      </c>
      <c r="B108" t="s">
        <v>84</v>
      </c>
      <c r="C108" s="3" t="str">
        <f>HYPERLINK("https://frantznursery.com/current-crop-photos?pr=FRCM07","07")</f>
        <v>07</v>
      </c>
    </row>
    <row r="109" spans="1:6">
      <c r="A109" t="str">
        <f>HYPERLINK("https://frantznursery.com/current-crop-photos?cat=fruit","FRUIT")</f>
        <v>FRUIT</v>
      </c>
      <c r="B109" t="s">
        <v>85</v>
      </c>
      <c r="C109" s="3" t="str">
        <f>HYPERLINK("https://frantznursery.com/current-crop-photos?pr=FRST07","07")</f>
        <v>07</v>
      </c>
    </row>
    <row r="110" spans="1:6">
      <c r="A110" t="str">
        <f>HYPERLINK("https://frantznursery.com/current-crop-photos?cat=fruit","FRUIT")</f>
        <v>FRUIT</v>
      </c>
      <c r="B110" t="s">
        <v>86</v>
      </c>
      <c r="C110" s="3" t="str">
        <f>HYPERLINK("https://frantznursery.com/current-crop-photos?pr=FRDD07","07")</f>
        <v>07</v>
      </c>
    </row>
    <row r="111" spans="1:6">
      <c r="A111" t="str">
        <f>HYPERLINK("https://frantznursery.com/current-crop-photos?cat=fruit","FRUIT")</f>
        <v>FRUIT</v>
      </c>
      <c r="B111" t="s">
        <v>87</v>
      </c>
      <c r="C111" s="3" t="str">
        <f>HYPERLINK("https://frantznursery.com/current-crop-photos?pr=FRFN07","07")</f>
        <v>07</v>
      </c>
    </row>
    <row r="112" spans="1:6">
      <c r="A112" t="str">
        <f>HYPERLINK("https://frantznursery.com/current-crop-photos?cat=fruit","FRUIT")</f>
        <v>FRUIT</v>
      </c>
      <c r="B112" t="s">
        <v>88</v>
      </c>
      <c r="C112" s="3" t="str">
        <f>HYPERLINK("https://frantznursery.com/current-crop-photos?pr=FRGN07","07")</f>
        <v>07</v>
      </c>
    </row>
    <row r="113" spans="1:6">
      <c r="A113" t="str">
        <f>HYPERLINK("https://frantznursery.com/current-crop-photos?cat=fruit","FRUIT")</f>
        <v>FRUIT</v>
      </c>
      <c r="B113" t="s">
        <v>89</v>
      </c>
      <c r="C113" s="3" t="str">
        <f>HYPERLINK("https://frantznursery.com/current-crop-photos?pr=FRNP07","07")</f>
        <v>07</v>
      </c>
    </row>
    <row r="114" spans="1:6">
      <c r="A114" t="str">
        <f>HYPERLINK("https://frantznursery.com/current-crop-photos?cat=fruit","FRUIT")</f>
        <v>FRUIT</v>
      </c>
      <c r="B114" t="s">
        <v>90</v>
      </c>
      <c r="C114" s="3" t="str">
        <f>HYPERLINK("https://frantznursery.com/current-crop-photos?pr=FRDS07","07")</f>
        <v>07</v>
      </c>
    </row>
    <row r="115" spans="1:6">
      <c r="A115" t="str">
        <f>HYPERLINK("https://frantznursery.com/current-crop-photos?cat=fruit","FRUIT")</f>
        <v>FRUIT</v>
      </c>
      <c r="B115" t="s">
        <v>91</v>
      </c>
      <c r="C115" s="3" t="str">
        <f>HYPERLINK("https://frantznursery.com/current-crop-photos?pr=FRJE07","07")</f>
        <v>07</v>
      </c>
    </row>
    <row r="116" spans="1:6">
      <c r="A116" t="str">
        <f>HYPERLINK("https://frantznursery.com/current-crop-photos?cat=fruit","FRUIT")</f>
        <v>FRUIT</v>
      </c>
      <c r="B116" t="s">
        <v>92</v>
      </c>
      <c r="C116" s="3" t="str">
        <f>HYPERLINK("https://frantznursery.com/current-crop-photos?pr=FRMD07","07")</f>
        <v>07</v>
      </c>
    </row>
    <row r="117" spans="1:6">
      <c r="A117" t="str">
        <f>HYPERLINK("https://frantznursery.com/current-crop-photos?cat=fruit","FRUIT")</f>
        <v>FRUIT</v>
      </c>
      <c r="B117" t="s">
        <v>93</v>
      </c>
      <c r="C117" s="3" t="str">
        <f>HYPERLINK("https://frantznursery.com/current-crop-photos?pr=FROH07","07")</f>
        <v>07</v>
      </c>
    </row>
    <row r="118" spans="1:6">
      <c r="A118" t="str">
        <f>HYPERLINK("https://frantznursery.com/current-crop-photos?cat=fruit","FRUIT")</f>
        <v>FRUIT</v>
      </c>
      <c r="B118" t="s">
        <v>94</v>
      </c>
      <c r="C118" s="3" t="str">
        <f>HYPERLINK("https://frantznursery.com/current-crop-photos?pr=FRRB07","07")</f>
        <v>07</v>
      </c>
    </row>
    <row r="119" spans="1:6">
      <c r="A119" t="str">
        <f>HYPERLINK("https://frantznursery.com/current-crop-photos?cat=fruit","FRUIT")</f>
        <v>FRUIT</v>
      </c>
      <c r="B119" t="s">
        <v>95</v>
      </c>
      <c r="C119" s="3" t="str">
        <f>HYPERLINK("https://frantznursery.com/current-crop-photos?pr=FRRH07","07")</f>
        <v>07</v>
      </c>
    </row>
    <row r="120" spans="1:6">
      <c r="A120" t="str">
        <f>HYPERLINK("https://frantznursery.com/current-crop-photos?cat=fruit","FRUIT")</f>
        <v>FRUIT</v>
      </c>
      <c r="B120" t="s">
        <v>96</v>
      </c>
      <c r="C120" s="3" t="str">
        <f>HYPERLINK("https://frantznursery.com/current-crop-photos?pr=FRBO07","07")</f>
        <v>07</v>
      </c>
    </row>
    <row r="121" spans="1:6">
      <c r="A121" t="str">
        <f>HYPERLINK("https://frantznursery.com/current-crop-photos?cat=fruit","FRUIT")</f>
        <v>FRUIT</v>
      </c>
      <c r="B121" t="s">
        <v>97</v>
      </c>
      <c r="C121" s="3" t="str">
        <f>HYPERLINK("https://frantznursery.com/current-crop-photos?pr=FRCP07","07")</f>
        <v>07</v>
      </c>
    </row>
    <row r="122" spans="1:6">
      <c r="A122" t="str">
        <f>HYPERLINK("https://frantznursery.com/current-crop-photos?cat=fruit","FRUIT")</f>
        <v>FRUIT</v>
      </c>
      <c r="B122" t="s">
        <v>98</v>
      </c>
      <c r="C122" s="3" t="str">
        <f>HYPERLINK("https://frantznursery.com/current-crop-photos?pr=FRHP07","07")</f>
        <v>07</v>
      </c>
    </row>
    <row r="123" spans="1:6">
      <c r="A123" t="str">
        <f>HYPERLINK("https://frantznursery.com/current-crop-photos?cat=fruit","FRUIT")</f>
        <v>FRUIT</v>
      </c>
      <c r="B123" t="s">
        <v>99</v>
      </c>
      <c r="C123" s="3" t="str">
        <f>HYPERLINK("https://frantznursery.com/current-crop-photos?pr=FRBE07","07")</f>
        <v>07</v>
      </c>
    </row>
    <row r="124" spans="1:6">
      <c r="A124" t="str">
        <f>HYPERLINK("https://frantznursery.com/current-crop-photos?cat=fruit","FRUIT")</f>
        <v>FRUIT</v>
      </c>
      <c r="B124" t="s">
        <v>100</v>
      </c>
      <c r="C124" s="3" t="str">
        <f>HYPERLINK("https://frantznursery.com/current-crop-photos?pr=FRBU07","07")</f>
        <v>07</v>
      </c>
    </row>
    <row r="125" spans="1:6">
      <c r="A125" t="str">
        <f>HYPERLINK("https://frantznursery.com/current-crop-photos?cat=fruit","FRUIT")</f>
        <v>FRUIT</v>
      </c>
      <c r="B125" t="s">
        <v>101</v>
      </c>
      <c r="C125" s="3" t="str">
        <f>HYPERLINK("https://frantznursery.com/current-crop-photos?pr=FRMP07","07")</f>
        <v>07</v>
      </c>
    </row>
    <row r="126" spans="1:6">
      <c r="A126" t="str">
        <f>HYPERLINK("https://frantznursery.com/current-crop-photos?cat=fruit","FRUIT")</f>
        <v>FRUIT</v>
      </c>
      <c r="B126" t="s">
        <v>102</v>
      </c>
      <c r="C126" s="3" t="str">
        <f>HYPERLINK("https://frantznursery.com/current-crop-photos?pr=FRSR07","07")</f>
        <v>07</v>
      </c>
    </row>
    <row r="127" spans="1:6">
      <c r="A127" t="str">
        <f>HYPERLINK("https://frantznursery.com/current-crop-photos?cat=fruit","FRUIT")</f>
        <v>FRUIT</v>
      </c>
      <c r="B127" t="s">
        <v>103</v>
      </c>
      <c r="C127" s="3" t="str">
        <f>HYPERLINK("https://frantznursery.com/current-crop-photos?pr=SRUD07","07")</f>
        <v>07</v>
      </c>
    </row>
    <row r="128" spans="1:6">
      <c r="A128" t="str">
        <f>HYPERLINK("https://frantznursery.com/current-crop-photos?cat=fruit","FRUIT")</f>
        <v>FRUIT</v>
      </c>
      <c r="B128" t="s">
        <v>104</v>
      </c>
      <c r="C128" s="3" t="str">
        <f>HYPERLINK("https://frantznursery.com/current-crop-photos?pr=GRFL02","02")</f>
        <v>02</v>
      </c>
    </row>
    <row r="129" spans="1:6">
      <c r="A129" t="str">
        <f>HYPERLINK("https://frantznursery.com/current-crop-photos?cat=fruit","FRUIT")</f>
        <v>FRUIT</v>
      </c>
      <c r="B129" t="s">
        <v>105</v>
      </c>
      <c r="C129" s="3" t="str">
        <f>HYPERLINK("https://frantznursery.com/current-crop-photos?pr=GRAP02","02")</f>
        <v>02</v>
      </c>
    </row>
    <row r="130" spans="1:6">
      <c r="A130" t="str">
        <f>HYPERLINK("https://frantznursery.com/current-crop-photos?cat=fruit","FRUIT")</f>
        <v>FRUIT</v>
      </c>
      <c r="B130" t="s">
        <v>106</v>
      </c>
      <c r="C130" s="3" t="str">
        <f>HYPERLINK("https://frantznursery.com/current-crop-photos?pr=PERS24","24")</f>
        <v>24</v>
      </c>
    </row>
    <row r="131" spans="1:6">
      <c r="A131" t="str">
        <f>HYPERLINK("https://frantznursery.com/current-crop-photos?cat=fruit","FRUIT")</f>
        <v>FRUIT</v>
      </c>
      <c r="B131" t="s">
        <v>107</v>
      </c>
      <c r="C131" s="3" t="str">
        <f>HYPERLINK("https://frantznursery.com/current-crop-photos?pr=POPA05","05")</f>
        <v>05</v>
      </c>
    </row>
    <row r="132" spans="1:6">
      <c r="A132" t="str">
        <f>HYPERLINK("https://frantznursery.com/current-crop-photos?cat=fruit","FRUIT")</f>
        <v>FRUIT</v>
      </c>
      <c r="B132" t="s">
        <v>108</v>
      </c>
      <c r="C132" s="3" t="str">
        <f>HYPERLINK("https://frantznursery.com/current-crop-photos?pr=POME05","05")</f>
        <v>05</v>
      </c>
    </row>
    <row r="133" spans="1:6">
      <c r="A133" t="str">
        <f>HYPERLINK("https://frantznursery.com/current-crop-photos?cat=fruit","FRUIT")</f>
        <v>FRUIT</v>
      </c>
      <c r="B133" t="s">
        <v>109</v>
      </c>
      <c r="C133" s="3" t="str">
        <f>HYPERLINK("https://frantznursery.com/current-crop-photos?pr=RBHG02","02")</f>
        <v>02</v>
      </c>
    </row>
    <row r="134" spans="1:6">
      <c r="A134" t="str">
        <f>HYPERLINK("https://frantznursery.com/current-crop-photos?cat=grasses","GRASSES")</f>
        <v>GRASSES</v>
      </c>
      <c r="B134" t="s">
        <v>110</v>
      </c>
      <c r="C134" s="3" t="str">
        <f>HYPERLINK("https://frantznursery.com/current-crop-photos?pr=ACOD01","01")</f>
        <v>01</v>
      </c>
    </row>
    <row r="135" spans="1:6">
      <c r="A135" t="str">
        <f>HYPERLINK("https://frantznursery.com/current-crop-photos?cat=grasses","GRASSES")</f>
        <v>GRASSES</v>
      </c>
      <c r="B135" t="s">
        <v>111</v>
      </c>
      <c r="C135" s="3" t="str">
        <f>HYPERLINK("https://frantznursery.com/current-crop-photos?pr=BOBL01","01")</f>
        <v>01</v>
      </c>
    </row>
    <row r="136" spans="1:6">
      <c r="A136" t="str">
        <f>HYPERLINK("https://frantznursery.com/current-crop-photos?cat=grasses","GRASSES")</f>
        <v>GRASSES</v>
      </c>
      <c r="B136" t="s">
        <v>111</v>
      </c>
      <c r="C136" s="3" t="str">
        <f>HYPERLINK("https://frantznursery.com/current-crop-photos?pr=BOBL05","05")</f>
        <v>05</v>
      </c>
    </row>
    <row r="137" spans="1:6">
      <c r="A137" t="str">
        <f>HYPERLINK("https://frantznursery.com/current-crop-photos?cat=grasses","GRASSES")</f>
        <v>GRASSES</v>
      </c>
      <c r="B137" t="s">
        <v>112</v>
      </c>
      <c r="C137" s="3" t="str">
        <f>HYPERLINK("https://frantznursery.com/current-crop-photos?pr=CAKL01","01")</f>
        <v>01</v>
      </c>
    </row>
    <row r="138" spans="1:6">
      <c r="A138" t="str">
        <f>HYPERLINK("https://frantznursery.com/current-crop-photos?cat=grasses","GRASSES")</f>
        <v>GRASSES</v>
      </c>
      <c r="B138" t="s">
        <v>112</v>
      </c>
      <c r="C138" s="3" t="str">
        <f>HYPERLINK("https://frantznursery.com/current-crop-photos?pr=CAKL05","05")</f>
        <v>05</v>
      </c>
    </row>
    <row r="139" spans="1:6">
      <c r="A139" t="str">
        <f>HYPERLINK("https://frantznursery.com/current-crop-photos?cat=grasses","GRASSES")</f>
        <v>GRASSES</v>
      </c>
      <c r="B139" t="s">
        <v>113</v>
      </c>
      <c r="C139" s="3" t="str">
        <f>HYPERLINK("https://frantznursery.com/current-crop-photos?pr=CAPA01","01")</f>
        <v>01</v>
      </c>
    </row>
    <row r="140" spans="1:6">
      <c r="A140" t="str">
        <f>HYPERLINK("https://frantznursery.com/current-crop-photos?cat=grasses","GRASSES")</f>
        <v>GRASSES</v>
      </c>
      <c r="B140" t="s">
        <v>114</v>
      </c>
      <c r="C140" s="3" t="str">
        <f>HYPERLINK("https://frantznursery.com/current-crop-photos?pr=CATU05","05")</f>
        <v>05</v>
      </c>
    </row>
    <row r="141" spans="1:6">
      <c r="A141" t="str">
        <f>HYPERLINK("https://frantznursery.com/current-crop-photos?cat=grasses","GRASSES")</f>
        <v>GRASSES</v>
      </c>
      <c r="B141" t="s">
        <v>115</v>
      </c>
      <c r="C141" s="3" t="str">
        <f>HYPERLINK("https://frantznursery.com/current-crop-photos?pr=CHON01","01")</f>
        <v>01</v>
      </c>
    </row>
    <row r="142" spans="1:6">
      <c r="A142" t="str">
        <f>HYPERLINK("https://frantznursery.com/current-crop-photos?cat=grasses","GRASSES")</f>
        <v>GRASSES</v>
      </c>
      <c r="B142" t="s">
        <v>115</v>
      </c>
      <c r="C142" s="3" t="str">
        <f>HYPERLINK("https://frantznursery.com/current-crop-photos?pr=CHON05","05")</f>
        <v>05</v>
      </c>
    </row>
    <row r="143" spans="1:6">
      <c r="A143" t="str">
        <f>HYPERLINK("https://frantznursery.com/current-crop-photos?cat=grasses","GRASSES")</f>
        <v>GRASSES</v>
      </c>
      <c r="B143" t="s">
        <v>116</v>
      </c>
      <c r="C143" s="3" t="str">
        <f>HYPERLINK("https://frantznursery.com/current-crop-photos?pr=FEMA01","01")</f>
        <v>01</v>
      </c>
    </row>
    <row r="144" spans="1:6">
      <c r="A144" t="str">
        <f>HYPERLINK("https://frantznursery.com/current-crop-photos?cat=grasses","GRASSES")</f>
        <v>GRASSES</v>
      </c>
      <c r="B144" t="s">
        <v>117</v>
      </c>
      <c r="C144" s="3" t="str">
        <f>HYPERLINK("https://frantznursery.com/current-crop-photos?pr=FEGL01","01")</f>
        <v>01</v>
      </c>
    </row>
    <row r="145" spans="1:6">
      <c r="A145" t="str">
        <f>HYPERLINK("https://frantznursery.com/current-crop-photos?cat=grasses","GRASSES")</f>
        <v>GRASSES</v>
      </c>
      <c r="B145" t="s">
        <v>118</v>
      </c>
      <c r="C145" s="3" t="str">
        <f>HYPERLINK("https://frantznursery.com/current-crop-photos?pr=FEMO01","01")</f>
        <v>01</v>
      </c>
    </row>
    <row r="146" spans="1:6">
      <c r="A146" t="str">
        <f>HYPERLINK("https://frantznursery.com/current-crop-photos?cat=grasses","GRASSES")</f>
        <v>GRASSES</v>
      </c>
      <c r="B146" t="s">
        <v>119</v>
      </c>
      <c r="C146" s="3" t="str">
        <f>HYPERLINK("https://frantznursery.com/current-crop-photos?pr=HESA01","01")</f>
        <v>01</v>
      </c>
    </row>
    <row r="147" spans="1:6">
      <c r="A147" t="str">
        <f>HYPERLINK("https://frantznursery.com/current-crop-photos?cat=grasses","GRASSES")</f>
        <v>GRASSES</v>
      </c>
      <c r="B147" t="s">
        <v>119</v>
      </c>
      <c r="C147" s="3" t="str">
        <f>HYPERLINK("https://frantznursery.com/current-crop-photos?pr=HESA05","05")</f>
        <v>05</v>
      </c>
    </row>
    <row r="148" spans="1:6">
      <c r="A148" t="str">
        <f>HYPERLINK("https://frantznursery.com/current-crop-photos?cat=grasses","GRASSES")</f>
        <v>GRASSES</v>
      </c>
      <c r="B148" t="s">
        <v>120</v>
      </c>
      <c r="C148" s="3" t="str">
        <f>HYPERLINK("https://frantznursery.com/current-crop-photos?pr=JUPA01","01")</f>
        <v>01</v>
      </c>
    </row>
    <row r="149" spans="1:6">
      <c r="A149" t="str">
        <f>HYPERLINK("https://frantznursery.com/current-crop-photos?cat=grasses","GRASSES")</f>
        <v>GRASSES</v>
      </c>
      <c r="B149" t="s">
        <v>120</v>
      </c>
      <c r="C149" s="3" t="str">
        <f>HYPERLINK("https://frantznursery.com/current-crop-photos?pr=JUPA05","05")</f>
        <v>05</v>
      </c>
    </row>
    <row r="150" spans="1:6">
      <c r="A150" t="str">
        <f>HYPERLINK("https://frantznursery.com/current-crop-photos?cat=grasses","GRASSES")</f>
        <v>GRASSES</v>
      </c>
      <c r="B150" t="s">
        <v>121</v>
      </c>
      <c r="C150" s="3" t="str">
        <f>HYPERLINK("https://frantznursery.com/current-crop-photos?pr=JUEL05","05")</f>
        <v>05</v>
      </c>
    </row>
    <row r="151" spans="1:6">
      <c r="A151" t="str">
        <f>HYPERLINK("https://frantznursery.com/current-crop-photos?cat=grasses","GRASSES")</f>
        <v>GRASSES</v>
      </c>
      <c r="B151" t="s">
        <v>122</v>
      </c>
      <c r="C151" s="3" t="str">
        <f>HYPERLINK("https://frantznursery.com/current-crop-photos?pr=LISI01","01")</f>
        <v>01</v>
      </c>
    </row>
    <row r="152" spans="1:6">
      <c r="A152" t="str">
        <f>HYPERLINK("https://frantznursery.com/current-crop-photos?cat=grasses","GRASSES")</f>
        <v>GRASSES</v>
      </c>
      <c r="B152" t="s">
        <v>123</v>
      </c>
      <c r="C152" s="3" t="str">
        <f>HYPERLINK("https://frantznursery.com/current-crop-photos?pr=LIMU01","01")</f>
        <v>01</v>
      </c>
    </row>
    <row r="153" spans="1:6">
      <c r="A153" t="str">
        <f>HYPERLINK("https://frantznursery.com/current-crop-photos?cat=grasses","GRASSES")</f>
        <v>GRASSES</v>
      </c>
      <c r="B153" t="s">
        <v>123</v>
      </c>
      <c r="C153" s="3" t="str">
        <f>HYPERLINK("https://frantznursery.com/current-crop-photos?pr=LIMU05","05")</f>
        <v>05</v>
      </c>
    </row>
    <row r="154" spans="1:6">
      <c r="A154" t="str">
        <f>HYPERLINK("https://frantznursery.com/current-crop-photos?cat=grasses","GRASSES")</f>
        <v>GRASSES</v>
      </c>
      <c r="B154" t="s">
        <v>124</v>
      </c>
      <c r="C154" s="3" t="str">
        <f>HYPERLINK("https://frantznursery.com/current-crop-photos?pr=LISD01","01")</f>
        <v>01</v>
      </c>
    </row>
    <row r="155" spans="1:6">
      <c r="A155" t="str">
        <f>HYPERLINK("https://frantznursery.com/current-crop-photos?cat=grasses","GRASSES")</f>
        <v>GRASSES</v>
      </c>
      <c r="B155" t="s">
        <v>125</v>
      </c>
      <c r="C155" s="3" t="str">
        <f>HYPERLINK("https://frantznursery.com/current-crop-photos?pr=LOBE01","01")</f>
        <v>01</v>
      </c>
    </row>
    <row r="156" spans="1:6">
      <c r="A156" t="str">
        <f>HYPERLINK("https://frantznursery.com/current-crop-photos?cat=grasses","GRASSES")</f>
        <v>GRASSES</v>
      </c>
      <c r="B156" t="s">
        <v>125</v>
      </c>
      <c r="C156" s="3" t="str">
        <f>HYPERLINK("https://frantznursery.com/current-crop-photos?pr=LOBE05","05")</f>
        <v>05</v>
      </c>
    </row>
    <row r="157" spans="1:6">
      <c r="A157" t="str">
        <f>HYPERLINK("https://frantznursery.com/current-crop-photos?cat=grasses","GRASSES")</f>
        <v>GRASSES</v>
      </c>
      <c r="B157" t="s">
        <v>126</v>
      </c>
      <c r="C157" s="3" t="str">
        <f>HYPERLINK("https://frantznursery.com/current-crop-photos?pr=LOPL03","03")</f>
        <v>03</v>
      </c>
    </row>
    <row r="158" spans="1:6">
      <c r="A158" t="str">
        <f>HYPERLINK("https://frantznursery.com/current-crop-photos?cat=grasses","GRASSES")</f>
        <v>GRASSES</v>
      </c>
      <c r="B158" t="s">
        <v>127</v>
      </c>
      <c r="C158" s="3" t="str">
        <f>HYPERLINK("https://frantznursery.com/current-crop-photos?pr=MUDU05","05")</f>
        <v>05</v>
      </c>
    </row>
    <row r="159" spans="1:6">
      <c r="A159" t="str">
        <f>HYPERLINK("https://frantznursery.com/current-crop-photos?cat=grasses","GRASSES")</f>
        <v>GRASSES</v>
      </c>
      <c r="B159" t="s">
        <v>128</v>
      </c>
      <c r="C159" s="3" t="str">
        <f>HYPERLINK("https://frantznursery.com/current-crop-photos?pr=MUWH01","01")</f>
        <v>01</v>
      </c>
    </row>
    <row r="160" spans="1:6">
      <c r="A160" t="str">
        <f>HYPERLINK("https://frantznursery.com/current-crop-photos?cat=grasses","GRASSES")</f>
        <v>GRASSES</v>
      </c>
      <c r="B160" t="s">
        <v>128</v>
      </c>
      <c r="C160" s="3" t="str">
        <f>HYPERLINK("https://frantznursery.com/current-crop-photos?pr=MUWH05","05")</f>
        <v>05</v>
      </c>
    </row>
    <row r="161" spans="1:6">
      <c r="A161" t="str">
        <f>HYPERLINK("https://frantznursery.com/current-crop-photos?cat=grasses","GRASSES")</f>
        <v>GRASSES</v>
      </c>
      <c r="B161" t="s">
        <v>129</v>
      </c>
      <c r="C161" s="3" t="str">
        <f>HYPERLINK("https://frantznursery.com/current-crop-photos?pr=MURE05","05")</f>
        <v>05</v>
      </c>
    </row>
    <row r="162" spans="1:6">
      <c r="A162" t="str">
        <f>HYPERLINK("https://frantznursery.com/current-crop-photos?cat=grasses","GRASSES")</f>
        <v>GRASSES</v>
      </c>
      <c r="B162" t="s">
        <v>130</v>
      </c>
      <c r="C162" s="3" t="str">
        <f>HYPERLINK("https://frantznursery.com/current-crop-photos?pr=MUCA01","01")</f>
        <v>01</v>
      </c>
    </row>
    <row r="163" spans="1:6">
      <c r="A163" t="str">
        <f>HYPERLINK("https://frantznursery.com/current-crop-photos?cat=grasses","GRASSES")</f>
        <v>GRASSES</v>
      </c>
      <c r="B163" t="s">
        <v>130</v>
      </c>
      <c r="C163" s="3" t="str">
        <f>HYPERLINK("https://frantznursery.com/current-crop-photos?pr=MUCA05","05")</f>
        <v>05</v>
      </c>
    </row>
    <row r="164" spans="1:6">
      <c r="A164" t="str">
        <f>HYPERLINK("https://frantznursery.com/current-crop-photos?cat=grasses","GRASSES")</f>
        <v>GRASSES</v>
      </c>
      <c r="B164" t="s">
        <v>131</v>
      </c>
      <c r="C164" s="3" t="str">
        <f>HYPERLINK("https://frantznursery.com/current-crop-photos?pr=MURI01","01")</f>
        <v>01</v>
      </c>
    </row>
    <row r="165" spans="1:6">
      <c r="A165" t="str">
        <f>HYPERLINK("https://frantznursery.com/current-crop-photos?cat=grasses","GRASSES")</f>
        <v>GRASSES</v>
      </c>
      <c r="B165" t="s">
        <v>131</v>
      </c>
      <c r="C165" s="3" t="str">
        <f>HYPERLINK("https://frantznursery.com/current-crop-photos?pr=MURI05","05")</f>
        <v>05</v>
      </c>
    </row>
    <row r="166" spans="1:6">
      <c r="A166" t="str">
        <f>HYPERLINK("https://frantznursery.com/current-crop-photos?cat=grasses","GRASSES")</f>
        <v>GRASSES</v>
      </c>
      <c r="B166" t="s">
        <v>132</v>
      </c>
      <c r="C166" s="3" t="str">
        <f>HYPERLINK("https://frantznursery.com/current-crop-photos?pr=OPNA01","01")</f>
        <v>01</v>
      </c>
    </row>
    <row r="167" spans="1:6">
      <c r="A167" t="str">
        <f>HYPERLINK("https://frantznursery.com/current-crop-photos?cat=grasses","GRASSES")</f>
        <v>GRASSES</v>
      </c>
      <c r="B167" t="s">
        <v>133</v>
      </c>
      <c r="C167" s="3" t="str">
        <f>HYPERLINK("https://frantznursery.com/current-crop-photos?pr=OPJA01","01")</f>
        <v>01</v>
      </c>
    </row>
    <row r="168" spans="1:6">
      <c r="A168" t="str">
        <f>HYPERLINK("https://frantznursery.com/current-crop-photos?cat=grasses","GRASSES")</f>
        <v>GRASSES</v>
      </c>
      <c r="B168" t="s">
        <v>134</v>
      </c>
      <c r="C168" s="3" t="str">
        <f>HYPERLINK("https://frantznursery.com/current-crop-photos?pr=OPJN01","01")</f>
        <v>01</v>
      </c>
    </row>
    <row r="169" spans="1:6">
      <c r="A169" t="str">
        <f>HYPERLINK("https://frantznursery.com/current-crop-photos?cat=grasses","GRASSES")</f>
        <v>GRASSES</v>
      </c>
      <c r="B169" t="s">
        <v>135</v>
      </c>
      <c r="C169" s="3" t="str">
        <f>HYPERLINK("https://frantznursery.com/current-crop-photos?pr=PESP01","01")</f>
        <v>01</v>
      </c>
    </row>
    <row r="170" spans="1:6">
      <c r="A170" t="str">
        <f>HYPERLINK("https://frantznursery.com/current-crop-photos?cat=grasses","GRASSES")</f>
        <v>GRASSES</v>
      </c>
      <c r="B170" t="s">
        <v>136</v>
      </c>
      <c r="C170" s="3" t="str">
        <f>HYPERLINK("https://frantznursery.com/current-crop-photos?pr=SEGS01","01")</f>
        <v>01</v>
      </c>
    </row>
    <row r="171" spans="1:6">
      <c r="A171" t="str">
        <f>HYPERLINK("https://frantznursery.com/current-crop-photos?cat=grasses","GRASSES")</f>
        <v>GRASSES</v>
      </c>
      <c r="B171" t="s">
        <v>137</v>
      </c>
      <c r="C171" s="3" t="str">
        <f>HYPERLINK("https://frantznursery.com/current-crop-photos?pr=SECA01","01")</f>
        <v>01</v>
      </c>
    </row>
    <row r="172" spans="1:6">
      <c r="A172" t="str">
        <f>HYPERLINK("https://frantznursery.com/current-crop-photos?cat=groundcover","GROUND COVER")</f>
        <v>GROUND COVER</v>
      </c>
      <c r="B172" t="s">
        <v>138</v>
      </c>
      <c r="C172" s="3" t="str">
        <f>HYPERLINK("https://frantznursery.com/current-crop-photos?pr=ACLO05","05")</f>
        <v>05</v>
      </c>
    </row>
    <row r="173" spans="1:6">
      <c r="A173" t="str">
        <f>HYPERLINK("https://frantznursery.com/current-crop-photos?cat=groundcover","GROUND COVER")</f>
        <v>GROUND COVER</v>
      </c>
      <c r="B173" t="s">
        <v>139</v>
      </c>
      <c r="C173" s="3" t="str">
        <f>HYPERLINK("https://frantznursery.com/current-crop-photos?pr=AREM01","01")</f>
        <v>01</v>
      </c>
    </row>
    <row r="174" spans="1:6">
      <c r="A174" t="str">
        <f>HYPERLINK("https://frantznursery.com/current-crop-photos?cat=groundcover","GROUND COVER")</f>
        <v>GROUND COVER</v>
      </c>
      <c r="B174" t="s">
        <v>140</v>
      </c>
      <c r="C174" s="3" t="str">
        <f>HYPERLINK("https://frantznursery.com/current-crop-photos?pr=ARPA01","01")</f>
        <v>01</v>
      </c>
    </row>
    <row r="175" spans="1:6">
      <c r="A175" t="str">
        <f>HYPERLINK("https://frantznursery.com/current-crop-photos?cat=groundcover","GROUND COVER")</f>
        <v>GROUND COVER</v>
      </c>
      <c r="B175" t="s">
        <v>141</v>
      </c>
      <c r="C175" s="3" t="s">
        <v>142</v>
      </c>
    </row>
    <row r="176" spans="1:6">
      <c r="A176" t="str">
        <f>HYPERLINK("https://frantznursery.com/current-crop-photos?cat=groundcover","GROUND COVER")</f>
        <v>GROUND COVER</v>
      </c>
      <c r="B176" t="s">
        <v>143</v>
      </c>
      <c r="C176" s="3" t="str">
        <f>HYPERLINK("https://frantznursery.com/current-crop-photos?pr=BAPI05","05")</f>
        <v>05</v>
      </c>
    </row>
    <row r="177" spans="1:6">
      <c r="A177" t="str">
        <f>HYPERLINK("https://frantznursery.com/current-crop-photos?cat=groundcover","GROUND COVER")</f>
        <v>GROUND COVER</v>
      </c>
      <c r="B177" t="s">
        <v>144</v>
      </c>
      <c r="C177" s="3" t="str">
        <f>HYPERLINK("https://frantznursery.com/current-crop-photos?pr=BATW01","01")</f>
        <v>01</v>
      </c>
    </row>
    <row r="178" spans="1:6">
      <c r="A178" t="str">
        <f>HYPERLINK("https://frantznursery.com/current-crop-photos?cat=groundcover","GROUND COVER")</f>
        <v>GROUND COVER</v>
      </c>
      <c r="B178" t="s">
        <v>145</v>
      </c>
      <c r="C178" s="3" t="s">
        <v>146</v>
      </c>
    </row>
    <row r="179" spans="1:6">
      <c r="A179" t="str">
        <f>HYPERLINK("https://frantznursery.com/current-crop-photos?cat=groundcover","GROUND COVER")</f>
        <v>GROUND COVER</v>
      </c>
      <c r="B179" t="s">
        <v>147</v>
      </c>
      <c r="C179" s="3" t="str">
        <f>HYPERLINK("https://frantznursery.com/current-crop-photos?pr=COKI01","01")</f>
        <v>01</v>
      </c>
    </row>
    <row r="180" spans="1:6">
      <c r="A180" t="str">
        <f>HYPERLINK("https://frantznursery.com/current-crop-photos?cat=groundcover","GROUND COVER")</f>
        <v>GROUND COVER</v>
      </c>
      <c r="B180" t="s">
        <v>147</v>
      </c>
      <c r="C180" s="3" t="str">
        <f>HYPERLINK("https://frantznursery.com/current-crop-photos?pr=COKI05","05")</f>
        <v>05</v>
      </c>
    </row>
    <row r="181" spans="1:6">
      <c r="A181" t="str">
        <f>HYPERLINK("https://frantznursery.com/current-crop-photos?cat=groundcover","GROUND COVER")</f>
        <v>GROUND COVER</v>
      </c>
      <c r="B181" t="s">
        <v>148</v>
      </c>
      <c r="C181" s="3" t="str">
        <f>HYPERLINK("https://frantznursery.com/current-crop-photos?pr=COVE01","01")</f>
        <v>01</v>
      </c>
    </row>
    <row r="182" spans="1:6">
      <c r="A182" t="str">
        <f>HYPERLINK("https://frantznursery.com/current-crop-photos?cat=groundcover","GROUND COVER")</f>
        <v>GROUND COVER</v>
      </c>
      <c r="B182" t="s">
        <v>149</v>
      </c>
      <c r="C182" s="3" t="str">
        <f>HYPERLINK("https://frantznursery.com/current-crop-photos?pr=COLO01","01")</f>
        <v>01</v>
      </c>
    </row>
    <row r="183" spans="1:6">
      <c r="A183" t="str">
        <f>HYPERLINK("https://frantznursery.com/current-crop-photos?cat=groundcover","GROUND COVER")</f>
        <v>GROUND COVER</v>
      </c>
      <c r="B183" t="s">
        <v>149</v>
      </c>
      <c r="C183" s="3" t="str">
        <f>HYPERLINK("https://frantznursery.com/current-crop-photos?pr=COLO05","05")</f>
        <v>05</v>
      </c>
    </row>
    <row r="184" spans="1:6">
      <c r="A184" t="str">
        <f>HYPERLINK("https://frantznursery.com/current-crop-photos?cat=groundcover","GROUND COVER")</f>
        <v>GROUND COVER</v>
      </c>
      <c r="B184" t="s">
        <v>150</v>
      </c>
      <c r="C184" s="3" t="str">
        <f>HYPERLINK("https://frantznursery.com/current-crop-photos?pr=JUBP01","01")</f>
        <v>01</v>
      </c>
    </row>
    <row r="185" spans="1:6">
      <c r="A185" t="str">
        <f>HYPERLINK("https://frantznursery.com/current-crop-photos?cat=groundcover","GROUND COVER")</f>
        <v>GROUND COVER</v>
      </c>
      <c r="B185" t="s">
        <v>151</v>
      </c>
      <c r="C185" s="3" t="str">
        <f>HYPERLINK("https://frantznursery.com/current-crop-photos?pr=JUCO05","05")</f>
        <v>05</v>
      </c>
    </row>
    <row r="186" spans="1:6">
      <c r="A186" t="str">
        <f>HYPERLINK("https://frantznursery.com/current-crop-photos?cat=groundcover","GROUND COVER")</f>
        <v>GROUND COVER</v>
      </c>
      <c r="B186" t="s">
        <v>152</v>
      </c>
      <c r="C186" s="3" t="str">
        <f>HYPERLINK("https://frantznursery.com/current-crop-photos?pr=JUBR01","01")</f>
        <v>01</v>
      </c>
    </row>
    <row r="187" spans="1:6">
      <c r="A187" t="str">
        <f>HYPERLINK("https://frantznursery.com/current-crop-photos?cat=groundcover","GROUND COVER")</f>
        <v>GROUND COVER</v>
      </c>
      <c r="B187" t="s">
        <v>153</v>
      </c>
      <c r="C187" s="3" t="str">
        <f>HYPERLINK("https://frantznursery.com/current-crop-photos?pr=JUBU05","05")</f>
        <v>05</v>
      </c>
    </row>
    <row r="188" spans="1:6">
      <c r="A188" t="str">
        <f>HYPERLINK("https://frantznursery.com/current-crop-photos?cat=groundcover","GROUND COVER")</f>
        <v>GROUND COVER</v>
      </c>
      <c r="B188" t="s">
        <v>154</v>
      </c>
      <c r="C188" s="3" t="str">
        <f>HYPERLINK("https://frantznursery.com/current-crop-photos?pr=MARE05","05")</f>
        <v>05</v>
      </c>
    </row>
    <row r="189" spans="1:6">
      <c r="A189" t="str">
        <f>HYPERLINK("https://frantznursery.com/current-crop-photos?cat=groundcover","GROUND COVER")</f>
        <v>GROUND COVER</v>
      </c>
      <c r="B189" t="s">
        <v>155</v>
      </c>
      <c r="C189" s="3" t="str">
        <f>HYPERLINK("https://frantznursery.com/current-crop-photos?pr=MYPA01","01")</f>
        <v>01</v>
      </c>
    </row>
    <row r="190" spans="1:6">
      <c r="A190" t="str">
        <f>HYPERLINK("https://frantznursery.com/current-crop-photos?cat=groundcover","GROUND COVER")</f>
        <v>GROUND COVER</v>
      </c>
      <c r="B190" t="s">
        <v>155</v>
      </c>
      <c r="C190" s="3" t="str">
        <f>HYPERLINK("https://frantznursery.com/current-crop-photos?pr=MYPA05","05")</f>
        <v>05</v>
      </c>
    </row>
    <row r="191" spans="1:6">
      <c r="A191" t="str">
        <f>HYPERLINK("https://frantznursery.com/current-crop-photos?cat=groundcover","GROUND COVER")</f>
        <v>GROUND COVER</v>
      </c>
      <c r="B191" t="s">
        <v>156</v>
      </c>
      <c r="C191" s="3" t="str">
        <f>HYPERLINK("https://frantznursery.com/current-crop-photos?pr=ROHU01","01")</f>
        <v>01</v>
      </c>
    </row>
    <row r="192" spans="1:6">
      <c r="A192" t="str">
        <f>HYPERLINK("https://frantznursery.com/current-crop-photos?cat=groundcover","GROUND COVER")</f>
        <v>GROUND COVER</v>
      </c>
      <c r="B192" t="s">
        <v>157</v>
      </c>
      <c r="C192" s="3" t="str">
        <f>HYPERLINK("https://frantznursery.com/current-crop-photos?pr=TRAS05","05")</f>
        <v>05</v>
      </c>
    </row>
    <row r="193" spans="1:6">
      <c r="A193" t="str">
        <f>HYPERLINK("https://frantznursery.com/current-crop-photos?cat=palms","PALMS")</f>
        <v>PALMS</v>
      </c>
      <c r="B193" t="s">
        <v>158</v>
      </c>
      <c r="C193" s="3" t="str">
        <f>HYPERLINK("https://frantznursery.com/current-crop-photos?pr=CHHU05","05")</f>
        <v>05</v>
      </c>
    </row>
    <row r="194" spans="1:6">
      <c r="A194" t="str">
        <f>HYPERLINK("https://frantznursery.com/current-crop-photos?cat=palms","PALMS")</f>
        <v>PALMS</v>
      </c>
      <c r="B194" t="s">
        <v>158</v>
      </c>
      <c r="C194" s="3" t="str">
        <f>HYPERLINK("https://frantznursery.com/current-crop-photos?pr=CHHU15","15")</f>
        <v>15</v>
      </c>
    </row>
    <row r="195" spans="1:6">
      <c r="A195" t="str">
        <f>HYPERLINK("https://frantznursery.com/current-crop-photos?cat=palms","PALMS")</f>
        <v>PALMS</v>
      </c>
      <c r="B195" t="s">
        <v>158</v>
      </c>
      <c r="C195" s="3" t="str">
        <f>HYPERLINK("https://frantznursery.com/current-crop-photos?pr=CHHU24","24")</f>
        <v>24</v>
      </c>
    </row>
    <row r="196" spans="1:6">
      <c r="A196" t="str">
        <f>HYPERLINK("https://frantznursery.com/current-crop-photos?cat=palms","PALMS")</f>
        <v>PALMS</v>
      </c>
      <c r="B196" t="s">
        <v>158</v>
      </c>
      <c r="C196" s="3" t="str">
        <f>HYPERLINK("https://frantznursery.com/current-crop-photos?pr=CHHU36","36")</f>
        <v>36</v>
      </c>
    </row>
    <row r="197" spans="1:6">
      <c r="A197" t="str">
        <f>HYPERLINK("https://frantznursery.com/current-crop-photos?cat=palms","PALMS")</f>
        <v>PALMS</v>
      </c>
      <c r="B197" t="s">
        <v>159</v>
      </c>
      <c r="C197" s="3" t="str">
        <f>HYPERLINK("https://frantznursery.com/current-crop-photos?pr=TRFO15","15")</f>
        <v>15</v>
      </c>
    </row>
    <row r="198" spans="1:6">
      <c r="A198" t="str">
        <f>HYPERLINK("https://frantznursery.com/current-crop-photos?cat=palms","PALMS")</f>
        <v>PALMS</v>
      </c>
      <c r="B198" t="s">
        <v>159</v>
      </c>
      <c r="C198" s="3" t="str">
        <f>HYPERLINK("https://frantznursery.com/current-crop-photos?pr=TRFO24","24")</f>
        <v>24</v>
      </c>
    </row>
    <row r="199" spans="1:6">
      <c r="A199" t="str">
        <f>HYPERLINK("https://frantznursery.com/current-crop-photos?cat=palms","PALMS")</f>
        <v>PALMS</v>
      </c>
      <c r="B199" t="s">
        <v>160</v>
      </c>
      <c r="C199" s="3" t="str">
        <f>HYPERLINK("https://frantznursery.com/current-crop-photos?pr=WARO15","15")</f>
        <v>15</v>
      </c>
    </row>
    <row r="200" spans="1:6">
      <c r="A200" t="str">
        <f>HYPERLINK("https://frantznursery.com/current-crop-photos?cat=patio","PATIO")</f>
        <v>PATIO</v>
      </c>
      <c r="B200" t="s">
        <v>161</v>
      </c>
      <c r="C200" s="3" t="str">
        <f>HYPERLINK("https://frantznursery.com/current-crop-photos?pr=AZAP05","05")</f>
        <v>05</v>
      </c>
    </row>
    <row r="201" spans="1:6">
      <c r="A201" t="str">
        <f>HYPERLINK("https://frantznursery.com/current-crop-photos?cat=patio","PATIO")</f>
        <v>PATIO</v>
      </c>
      <c r="B201" t="s">
        <v>162</v>
      </c>
      <c r="C201" s="3" t="str">
        <f>HYPERLINK("https://frantznursery.com/current-crop-photos?pr=BOBP03","03")</f>
        <v>03</v>
      </c>
    </row>
    <row r="202" spans="1:6">
      <c r="A202" t="str">
        <f>HYPERLINK("https://frantznursery.com/current-crop-photos?cat=patio","PATIO")</f>
        <v>PATIO</v>
      </c>
      <c r="B202" t="s">
        <v>163</v>
      </c>
      <c r="C202" s="3" t="str">
        <f>HYPERLINK("https://frantznursery.com/current-crop-photos?pr=CACI05","05")</f>
        <v>05</v>
      </c>
    </row>
    <row r="203" spans="1:6">
      <c r="A203" t="str">
        <f>HYPERLINK("https://frantznursery.com/current-crop-photos?cat=patio","PATIO")</f>
        <v>PATIO</v>
      </c>
      <c r="B203" t="s">
        <v>164</v>
      </c>
      <c r="C203" s="3" t="str">
        <f>HYPERLINK("https://frantznursery.com/current-crop-photos?pr=CADP05","05")</f>
        <v>05</v>
      </c>
    </row>
    <row r="204" spans="1:6">
      <c r="A204" t="str">
        <f>HYPERLINK("https://frantznursery.com/current-crop-photos?cat=patio","PATIO")</f>
        <v>PATIO</v>
      </c>
      <c r="B204" t="s">
        <v>165</v>
      </c>
      <c r="C204" s="3" t="str">
        <f>HYPERLINK("https://frantznursery.com/current-crop-photos?pr=CAKP15","15")</f>
        <v>15</v>
      </c>
    </row>
    <row r="205" spans="1:6">
      <c r="A205" t="str">
        <f>HYPERLINK("https://frantznursery.com/current-crop-photos?cat=patio","PATIO")</f>
        <v>PATIO</v>
      </c>
      <c r="B205" t="s">
        <v>166</v>
      </c>
      <c r="C205" s="3" t="str">
        <f>HYPERLINK("https://frantznursery.com/current-crop-photos?pr=GAAP05","05")</f>
        <v>05</v>
      </c>
    </row>
    <row r="206" spans="1:6">
      <c r="A206" t="str">
        <f>HYPERLINK("https://frantznursery.com/current-crop-photos?cat=patio","PATIO")</f>
        <v>PATIO</v>
      </c>
      <c r="B206" t="s">
        <v>167</v>
      </c>
      <c r="C206" s="3" t="str">
        <f>HYPERLINK("https://frantznursery.com/current-crop-photos?pr=GAVP05","05")</f>
        <v>05</v>
      </c>
    </row>
    <row r="207" spans="1:6">
      <c r="A207" t="str">
        <f>HYPERLINK("https://frantznursery.com/current-crop-photos?cat=patio","PATIO")</f>
        <v>PATIO</v>
      </c>
      <c r="B207" t="s">
        <v>168</v>
      </c>
      <c r="C207" s="3" t="str">
        <f>HYPERLINK("https://frantznursery.com/current-crop-photos?pr=HIBP05","05")</f>
        <v>05</v>
      </c>
    </row>
    <row r="208" spans="1:6">
      <c r="A208" t="str">
        <f>HYPERLINK("https://frantznursery.com/current-crop-photos?cat=patio","PATIO")</f>
        <v>PATIO</v>
      </c>
      <c r="B208" t="s">
        <v>169</v>
      </c>
      <c r="C208" s="3" t="str">
        <f>HYPERLINK("https://frantznursery.com/current-crop-photos?pr=HILI15","15")</f>
        <v>15</v>
      </c>
    </row>
    <row r="209" spans="1:6">
      <c r="A209" t="str">
        <f>HYPERLINK("https://frantznursery.com/current-crop-photos?cat=patio","PATIO")</f>
        <v>PATIO</v>
      </c>
      <c r="B209" t="s">
        <v>170</v>
      </c>
      <c r="C209" s="3" t="str">
        <f>HYPERLINK("https://frantznursery.com/current-crop-photos?pr=HIMP05","05")</f>
        <v>05</v>
      </c>
    </row>
    <row r="210" spans="1:6">
      <c r="A210" t="str">
        <f>HYPERLINK("https://frantznursery.com/current-crop-photos?cat=patio","PATIO")</f>
        <v>PATIO</v>
      </c>
      <c r="B210" t="s">
        <v>171</v>
      </c>
      <c r="C210" s="3" t="str">
        <f>HYPERLINK("https://frantznursery.com/current-crop-photos?pr=PHFP05","05")</f>
        <v>05</v>
      </c>
    </row>
    <row r="211" spans="1:6">
      <c r="A211" t="str">
        <f>HYPERLINK("https://frantznursery.com/current-crop-photos?cat=patio","PATIO")</f>
        <v>PATIO</v>
      </c>
      <c r="B211" t="s">
        <v>172</v>
      </c>
      <c r="C211" s="3" t="str">
        <f>HYPERLINK("https://frantznursery.com/current-crop-photos?pr=POWO05","05")</f>
        <v>05</v>
      </c>
    </row>
    <row r="212" spans="1:6">
      <c r="A212" t="str">
        <f>HYPERLINK("https://frantznursery.com/current-crop-photos?cat=patio","PATIO")</f>
        <v>PATIO</v>
      </c>
      <c r="B212" t="s">
        <v>173</v>
      </c>
      <c r="C212" s="3" t="str">
        <f>HYPERLINK("https://frantznursery.com/current-crop-photos?pr=ROIP15","15")</f>
        <v>15</v>
      </c>
    </row>
    <row r="213" spans="1:6">
      <c r="A213" t="str">
        <f>HYPERLINK("https://frantznursery.com/current-crop-photos?cat=patio","PATIO")</f>
        <v>PATIO</v>
      </c>
      <c r="B213" t="s">
        <v>174</v>
      </c>
      <c r="C213" s="3" t="str">
        <f>HYPERLINK("https://frantznursery.com/current-crop-photos?pr=RIBP05","05")</f>
        <v>05</v>
      </c>
    </row>
    <row r="214" spans="1:6">
      <c r="A214" t="str">
        <f>HYPERLINK("https://frantznursery.com/current-crop-photos?cat=patio","PATIO")</f>
        <v>PATIO</v>
      </c>
      <c r="B214" t="s">
        <v>175</v>
      </c>
      <c r="C214" s="3" t="str">
        <f>HYPERLINK("https://frantznursery.com/current-crop-photos?pr=RIBB05","05")</f>
        <v>05</v>
      </c>
    </row>
    <row r="215" spans="1:6">
      <c r="A215" t="str">
        <f>HYPERLINK("https://frantznursery.com/current-crop-photos?cat=patio","PATIO")</f>
        <v>PATIO</v>
      </c>
      <c r="B215" t="s">
        <v>176</v>
      </c>
      <c r="C215" s="3" t="str">
        <f>HYPERLINK("https://frantznursery.com/current-crop-photos?pr=ROPP05","05")</f>
        <v>05</v>
      </c>
    </row>
    <row r="216" spans="1:6">
      <c r="A216" t="str">
        <f>HYPERLINK("https://frantznursery.com/current-crop-photos?cat=patio","PATIO")</f>
        <v>PATIO</v>
      </c>
      <c r="B216" t="s">
        <v>177</v>
      </c>
      <c r="C216" s="3" t="str">
        <f>HYPERLINK("https://frantznursery.com/current-crop-photos?pr=ROML05","05")</f>
        <v>05</v>
      </c>
    </row>
    <row r="217" spans="1:6">
      <c r="A217" t="str">
        <f>HYPERLINK("https://frantznursery.com/current-crop-photos?cat=perennial","PERENNIALS")</f>
        <v>PERENNIALS</v>
      </c>
      <c r="B217" t="s">
        <v>178</v>
      </c>
      <c r="C217" s="3" t="str">
        <f>HYPERLINK("https://frantznursery.com/current-crop-photos?pr=ANBR05","05")</f>
        <v>05</v>
      </c>
    </row>
    <row r="218" spans="1:6">
      <c r="A218" t="str">
        <f>HYPERLINK("https://frantznursery.com/current-crop-photos?cat=perennial","PERENNIALS")</f>
        <v>PERENNIALS</v>
      </c>
      <c r="B218" t="s">
        <v>179</v>
      </c>
      <c r="C218" s="3" t="str">
        <f>HYPERLINK("https://frantznursery.com/current-crop-photos?pr=ANRE05","05")</f>
        <v>05</v>
      </c>
    </row>
    <row r="219" spans="1:6">
      <c r="A219" t="str">
        <f>HYPERLINK("https://frantznursery.com/current-crop-photos?cat=perennial","PERENNIALS")</f>
        <v>PERENNIALS</v>
      </c>
      <c r="B219" t="s">
        <v>180</v>
      </c>
      <c r="C219" s="3" t="str">
        <f>HYPERLINK("https://frantznursery.com/current-crop-photos?pr=ARME01","01")</f>
        <v>01</v>
      </c>
    </row>
    <row r="220" spans="1:6">
      <c r="A220" t="str">
        <f>HYPERLINK("https://frantznursery.com/current-crop-photos?cat=perennial","PERENNIALS")</f>
        <v>PERENNIALS</v>
      </c>
      <c r="B220" t="s">
        <v>181</v>
      </c>
      <c r="C220" s="3" t="str">
        <f>HYPERLINK("https://frantznursery.com/current-crop-photos?pr=DIFI01","01")</f>
        <v>01</v>
      </c>
    </row>
    <row r="221" spans="1:6">
      <c r="A221" t="str">
        <f>HYPERLINK("https://frantznursery.com/current-crop-photos?cat=perennial","PERENNIALS")</f>
        <v>PERENNIALS</v>
      </c>
      <c r="B221" t="s">
        <v>182</v>
      </c>
      <c r="C221" s="3" t="str">
        <f>HYPERLINK("https://frantznursery.com/current-crop-photos?pr=ERKA01","01")</f>
        <v>01</v>
      </c>
    </row>
    <row r="222" spans="1:6">
      <c r="A222" t="str">
        <f>HYPERLINK("https://frantznursery.com/current-crop-photos?cat=perennial","PERENNIALS")</f>
        <v>PERENNIALS</v>
      </c>
      <c r="B222" t="s">
        <v>183</v>
      </c>
      <c r="C222" s="3" t="str">
        <f>HYPERLINK("https://frantznursery.com/current-crop-photos?pr=GAFR05","05")</f>
        <v>05</v>
      </c>
    </row>
    <row r="223" spans="1:6">
      <c r="A223" t="str">
        <f>HYPERLINK("https://frantznursery.com/current-crop-photos?cat=perennial","PERENNIALS")</f>
        <v>PERENNIALS</v>
      </c>
      <c r="B223" t="s">
        <v>184</v>
      </c>
      <c r="C223" s="3" t="str">
        <f>HYPERLINK("https://frantznursery.com/current-crop-photos?pr=GAMI01","01")</f>
        <v>01</v>
      </c>
    </row>
    <row r="224" spans="1:6">
      <c r="A224" t="str">
        <f>HYPERLINK("https://frantznursery.com/current-crop-photos?cat=perennial","PERENNIALS")</f>
        <v>PERENNIALS</v>
      </c>
      <c r="B224" t="s">
        <v>185</v>
      </c>
      <c r="C224" s="3" t="str">
        <f>HYPERLINK("https://frantznursery.com/current-crop-photos?pr=GAYE01","01")</f>
        <v>01</v>
      </c>
    </row>
    <row r="225" spans="1:6">
      <c r="A225" t="str">
        <f>HYPERLINK("https://frantznursery.com/current-crop-photos?cat=perennial","PERENNIALS")</f>
        <v>PERENNIALS</v>
      </c>
      <c r="B225" t="s">
        <v>186</v>
      </c>
      <c r="C225" s="3" t="str">
        <f>HYPERLINK("https://frantznursery.com/current-crop-photos?pr=HELE01","01")</f>
        <v>01</v>
      </c>
    </row>
    <row r="226" spans="1:6">
      <c r="A226" t="str">
        <f>HYPERLINK("https://frantznursery.com/current-crop-photos?cat=perennial","PERENNIALS")</f>
        <v>PERENNIALS</v>
      </c>
      <c r="B226" t="s">
        <v>186</v>
      </c>
      <c r="C226" s="3" t="str">
        <f>HYPERLINK("https://frantznursery.com/current-crop-photos?pr=HELE05","05")</f>
        <v>05</v>
      </c>
    </row>
    <row r="227" spans="1:6">
      <c r="A227" t="str">
        <f>HYPERLINK("https://frantznursery.com/current-crop-photos?cat=perennial","PERENNIALS")</f>
        <v>PERENNIALS</v>
      </c>
      <c r="B227" t="s">
        <v>187</v>
      </c>
      <c r="C227" s="3" t="str">
        <f>HYPERLINK("https://frantznursery.com/current-crop-photos?pr=HEPL05","05")</f>
        <v>05</v>
      </c>
    </row>
    <row r="228" spans="1:6">
      <c r="A228" t="str">
        <f>HYPERLINK("https://frantznursery.com/current-crop-photos?cat=perennial","PERENNIALS")</f>
        <v>PERENNIALS</v>
      </c>
      <c r="B228" t="s">
        <v>188</v>
      </c>
      <c r="C228" s="3" t="str">
        <f>HYPERLINK("https://frantznursery.com/current-crop-photos?pr=HERO01","01")</f>
        <v>01</v>
      </c>
    </row>
    <row r="229" spans="1:6">
      <c r="A229" t="str">
        <f>HYPERLINK("https://frantznursery.com/current-crop-photos?cat=perennial","PERENNIALS")</f>
        <v>PERENNIALS</v>
      </c>
      <c r="B229" t="s">
        <v>188</v>
      </c>
      <c r="C229" s="3" t="str">
        <f>HYPERLINK("https://frantznursery.com/current-crop-photos?pr=HERO05","05")</f>
        <v>05</v>
      </c>
    </row>
    <row r="230" spans="1:6">
      <c r="A230" t="str">
        <f>HYPERLINK("https://frantznursery.com/current-crop-photos?cat=perennial","PERENNIALS")</f>
        <v>PERENNIALS</v>
      </c>
      <c r="B230" t="s">
        <v>189</v>
      </c>
      <c r="C230" s="3" t="str">
        <f>HYPERLINK("https://frantznursery.com/current-crop-photos?pr=HESP01","01")</f>
        <v>01</v>
      </c>
    </row>
    <row r="231" spans="1:6">
      <c r="A231" t="str">
        <f>HYPERLINK("https://frantznursery.com/current-crop-photos?cat=perennial","PERENNIALS")</f>
        <v>PERENNIALS</v>
      </c>
      <c r="B231" t="s">
        <v>189</v>
      </c>
      <c r="C231" s="3" t="str">
        <f>HYPERLINK("https://frantznursery.com/current-crop-photos?pr=HESP05","05")</f>
        <v>05</v>
      </c>
    </row>
    <row r="232" spans="1:6">
      <c r="A232" t="str">
        <f>HYPERLINK("https://frantznursery.com/current-crop-photos?cat=perennial","PERENNIALS")</f>
        <v>PERENNIALS</v>
      </c>
      <c r="B232" t="s">
        <v>190</v>
      </c>
      <c r="C232" s="3" t="str">
        <f>HYPERLINK("https://frantznursery.com/current-crop-photos?pr=HEST05","05")</f>
        <v>05</v>
      </c>
    </row>
    <row r="233" spans="1:6">
      <c r="A233" t="str">
        <f>HYPERLINK("https://frantznursery.com/current-crop-photos?cat=perennial","PERENNIALS")</f>
        <v>PERENNIALS</v>
      </c>
      <c r="B233" t="s">
        <v>191</v>
      </c>
      <c r="C233" s="3" t="str">
        <f>HYPERLINK("https://frantznursery.com/current-crop-photos?pr=HEOR01","01")</f>
        <v>01</v>
      </c>
    </row>
    <row r="234" spans="1:6">
      <c r="A234" t="str">
        <f>HYPERLINK("https://frantznursery.com/current-crop-photos?cat=perennial","PERENNIALS")</f>
        <v>PERENNIALS</v>
      </c>
      <c r="B234" t="s">
        <v>191</v>
      </c>
      <c r="C234" s="3" t="str">
        <f>HYPERLINK("https://frantznursery.com/current-crop-photos?pr=HEOR05","05")</f>
        <v>05</v>
      </c>
    </row>
    <row r="235" spans="1:6">
      <c r="A235" t="str">
        <f>HYPERLINK("https://frantznursery.com/current-crop-photos?cat=perennial","PERENNIALS")</f>
        <v>PERENNIALS</v>
      </c>
      <c r="B235" t="s">
        <v>192</v>
      </c>
      <c r="C235" s="3" t="str">
        <f>HYPERLINK("https://frantznursery.com/current-crop-photos?pr=LANE05","05")</f>
        <v>05</v>
      </c>
    </row>
    <row r="236" spans="1:6">
      <c r="A236" t="str">
        <f>HYPERLINK("https://frantznursery.com/current-crop-photos?cat=perennial","PERENNIALS")</f>
        <v>PERENNIALS</v>
      </c>
      <c r="B236" t="s">
        <v>193</v>
      </c>
      <c r="C236" s="3" t="str">
        <f>HYPERLINK("https://frantznursery.com/current-crop-photos?pr=LALA01","01")</f>
        <v>01</v>
      </c>
    </row>
    <row r="237" spans="1:6">
      <c r="A237" t="str">
        <f>HYPERLINK("https://frantznursery.com/current-crop-photos?cat=perennial","PERENNIALS")</f>
        <v>PERENNIALS</v>
      </c>
      <c r="B237" t="s">
        <v>193</v>
      </c>
      <c r="C237" s="3" t="str">
        <f>HYPERLINK("https://frantznursery.com/current-crop-photos?pr=LALA05","05")</f>
        <v>05</v>
      </c>
    </row>
    <row r="238" spans="1:6">
      <c r="A238" t="str">
        <f>HYPERLINK("https://frantznursery.com/current-crop-photos?cat=perennial","PERENNIALS")</f>
        <v>PERENNIALS</v>
      </c>
      <c r="B238" t="s">
        <v>194</v>
      </c>
      <c r="C238" s="3" t="str">
        <f>HYPERLINK("https://frantznursery.com/current-crop-photos?pr=LAHI05","05")</f>
        <v>05</v>
      </c>
    </row>
    <row r="239" spans="1:6">
      <c r="A239" t="str">
        <f>HYPERLINK("https://frantznursery.com/current-crop-photos?cat=perennial","PERENNIALS")</f>
        <v>PERENNIALS</v>
      </c>
      <c r="B239" t="s">
        <v>195</v>
      </c>
      <c r="C239" s="3" t="str">
        <f>HYPERLINK("https://frantznursery.com/current-crop-photos?pr=LAOT05","05")</f>
        <v>05</v>
      </c>
    </row>
    <row r="240" spans="1:6">
      <c r="A240" t="str">
        <f>HYPERLINK("https://frantznursery.com/current-crop-photos?cat=perennial","PERENNIALS")</f>
        <v>PERENNIALS</v>
      </c>
      <c r="B240" t="s">
        <v>196</v>
      </c>
      <c r="C240" s="3" t="str">
        <f>HYPERLINK("https://frantznursery.com/current-crop-photos?pr=LAGR05","05")</f>
        <v>05</v>
      </c>
    </row>
    <row r="241" spans="1:6">
      <c r="A241" t="str">
        <f>HYPERLINK("https://frantznursery.com/current-crop-photos?cat=perennial","PERENNIALS")</f>
        <v>PERENNIALS</v>
      </c>
      <c r="B241" t="s">
        <v>197</v>
      </c>
      <c r="C241" s="3" t="str">
        <f>HYPERLINK("https://frantznursery.com/current-crop-photos?pr=LAPR05","05")</f>
        <v>05</v>
      </c>
    </row>
    <row r="242" spans="1:6">
      <c r="A242" t="str">
        <f>HYPERLINK("https://frantznursery.com/current-crop-photos?cat=perennial","PERENNIALS")</f>
        <v>PERENNIALS</v>
      </c>
      <c r="B242" t="s">
        <v>198</v>
      </c>
      <c r="C242" s="3" t="str">
        <f>HYPERLINK("https://frantznursery.com/current-crop-photos?pr=PEAT01","01")</f>
        <v>01</v>
      </c>
    </row>
    <row r="243" spans="1:6">
      <c r="A243" t="str">
        <f>HYPERLINK("https://frantznursery.com/current-crop-photos?cat=perennial","PERENNIALS")</f>
        <v>PERENNIALS</v>
      </c>
      <c r="B243" t="s">
        <v>198</v>
      </c>
      <c r="C243" s="3" t="str">
        <f>HYPERLINK("https://frantznursery.com/current-crop-photos?pr=PEAT05","05")</f>
        <v>05</v>
      </c>
    </row>
    <row r="244" spans="1:6">
      <c r="A244" t="str">
        <f>HYPERLINK("https://frantznursery.com/current-crop-photos?cat=perennial","PERENNIALS")</f>
        <v>PERENNIALS</v>
      </c>
      <c r="B244" t="s">
        <v>199</v>
      </c>
      <c r="C244" s="3" t="str">
        <f>HYPERLINK("https://frantznursery.com/current-crop-photos?pr=SAHO05","05")</f>
        <v>05</v>
      </c>
    </row>
    <row r="245" spans="1:6">
      <c r="A245" t="str">
        <f>HYPERLINK("https://frantznursery.com/current-crop-photos?cat=perennial","PERENNIALS")</f>
        <v>PERENNIALS</v>
      </c>
      <c r="B245" t="s">
        <v>200</v>
      </c>
      <c r="C245" s="3" t="str">
        <f>HYPERLINK("https://frantznursery.com/current-crop-photos?pr=SACL01","01")</f>
        <v>01</v>
      </c>
    </row>
    <row r="246" spans="1:6">
      <c r="A246" t="str">
        <f>HYPERLINK("https://frantznursery.com/current-crop-photos?cat=perennial","PERENNIALS")</f>
        <v>PERENNIALS</v>
      </c>
      <c r="B246" t="s">
        <v>201</v>
      </c>
      <c r="C246" s="3" t="str">
        <f>HYPERLINK("https://frantznursery.com/current-crop-photos?pr=SASB01","01")</f>
        <v>01</v>
      </c>
    </row>
    <row r="247" spans="1:6">
      <c r="A247" t="str">
        <f>HYPERLINK("https://frantznursery.com/current-crop-photos?cat=perennial","PERENNIALS")</f>
        <v>PERENNIALS</v>
      </c>
      <c r="B247" t="s">
        <v>202</v>
      </c>
      <c r="C247" s="3" t="str">
        <f>HYPERLINK("https://frantznursery.com/current-crop-photos?pr=SAMA01","01")</f>
        <v>01</v>
      </c>
    </row>
    <row r="248" spans="1:6">
      <c r="A248" t="str">
        <f>HYPERLINK("https://frantznursery.com/current-crop-photos?cat=perennial","PERENNIALS")</f>
        <v>PERENNIALS</v>
      </c>
      <c r="B248" t="s">
        <v>203</v>
      </c>
      <c r="C248" s="3" t="str">
        <f>HYPERLINK("https://frantznursery.com/current-crop-photos?pr=TEFR05","05")</f>
        <v>05</v>
      </c>
    </row>
    <row r="249" spans="1:6">
      <c r="A249" t="str">
        <f>HYPERLINK("https://frantznursery.com/current-crop-photos?cat=perennial","PERENNIALS")</f>
        <v>PERENNIALS</v>
      </c>
      <c r="B249" t="s">
        <v>204</v>
      </c>
      <c r="C249" s="3" t="str">
        <f>HYPERLINK("https://frantznursery.com/current-crop-photos?pr=TUSI05","05")</f>
        <v>05</v>
      </c>
    </row>
    <row r="250" spans="1:6">
      <c r="A250" t="str">
        <f>HYPERLINK("https://frantznursery.com/current-crop-photos?cat=perennial","PERENNIALS")</f>
        <v>PERENNIALS</v>
      </c>
      <c r="B250" t="s">
        <v>205</v>
      </c>
      <c r="C250" s="3" t="str">
        <f>HYPERLINK("https://frantznursery.com/current-crop-photos?pr=TUVI01","01")</f>
        <v>01</v>
      </c>
    </row>
    <row r="251" spans="1:6">
      <c r="A251" t="str">
        <f>HYPERLINK("https://frantznursery.com/current-crop-photos?cat=perennial","PERENNIALS")</f>
        <v>PERENNIALS</v>
      </c>
      <c r="B251" t="s">
        <v>205</v>
      </c>
      <c r="C251" s="3" t="str">
        <f>HYPERLINK("https://frantznursery.com/current-crop-photos?pr=TUVI05","05")</f>
        <v>05</v>
      </c>
    </row>
    <row r="252" spans="1:6">
      <c r="A252" t="str">
        <f>HYPERLINK("https://frantznursery.com/current-crop-photos?cat=roses","ROSES")</f>
        <v>ROSES</v>
      </c>
      <c r="B252" t="s">
        <v>206</v>
      </c>
      <c r="C252" s="3" t="str">
        <f>HYPERLINK("https://frantznursery.com/current-crop-photos?pr=RORD01","01")</f>
        <v>01</v>
      </c>
    </row>
    <row r="253" spans="1:6">
      <c r="A253" t="str">
        <f>HYPERLINK("https://frantznursery.com/current-crop-photos?cat=roses","ROSES")</f>
        <v>ROSES</v>
      </c>
      <c r="B253" t="s">
        <v>206</v>
      </c>
      <c r="C253" s="3" t="str">
        <f>HYPERLINK("https://frantznursery.com/current-crop-photos?pr=RORD05","05")</f>
        <v>05</v>
      </c>
    </row>
    <row r="254" spans="1:6">
      <c r="A254" t="str">
        <f>HYPERLINK("https://frantznursery.com/current-crop-photos?cat=roses","ROSES")</f>
        <v>ROSES</v>
      </c>
      <c r="B254" t="s">
        <v>207</v>
      </c>
      <c r="C254" s="3" t="str">
        <f>HYPERLINK("https://frantznursery.com/current-crop-photos?pr=ROBU01","01")</f>
        <v>01</v>
      </c>
    </row>
    <row r="255" spans="1:6">
      <c r="A255" t="str">
        <f>HYPERLINK("https://frantznursery.com/current-crop-photos?cat=roses","ROSES")</f>
        <v>ROSES</v>
      </c>
      <c r="B255" t="s">
        <v>207</v>
      </c>
      <c r="C255" s="3" t="str">
        <f>HYPERLINK("https://frantznursery.com/current-crop-photos?pr=ROBU05","05")</f>
        <v>05</v>
      </c>
    </row>
    <row r="256" spans="1:6">
      <c r="A256" t="str">
        <f>HYPERLINK("https://frantznursery.com/current-crop-photos?cat=roses","ROSES")</f>
        <v>ROSES</v>
      </c>
      <c r="B256" t="s">
        <v>208</v>
      </c>
      <c r="C256" s="3" t="str">
        <f>HYPERLINK("https://frantznursery.com/current-crop-photos?pr=ROBP01","01")</f>
        <v>01</v>
      </c>
    </row>
    <row r="257" spans="1:6">
      <c r="A257" t="str">
        <f>HYPERLINK("https://frantznursery.com/current-crop-photos?cat=roses","ROSES")</f>
        <v>ROSES</v>
      </c>
      <c r="B257" t="s">
        <v>208</v>
      </c>
      <c r="C257" s="3" t="str">
        <f>HYPERLINK("https://frantznursery.com/current-crop-photos?pr=ROBP05","05")</f>
        <v>05</v>
      </c>
    </row>
    <row r="258" spans="1:6">
      <c r="A258" t="str">
        <f>HYPERLINK("https://frantznursery.com/current-crop-photos?cat=roses","ROSES")</f>
        <v>ROSES</v>
      </c>
      <c r="B258" t="s">
        <v>209</v>
      </c>
      <c r="C258" s="3" t="str">
        <f>HYPERLINK("https://frantznursery.com/current-crop-photos?pr=ROIC05","05")</f>
        <v>05</v>
      </c>
    </row>
    <row r="259" spans="1:6">
      <c r="A259" t="str">
        <f>HYPERLINK("https://frantznursery.com/current-crop-photos?cat=roses","ROSES")</f>
        <v>ROSES</v>
      </c>
      <c r="B259" t="s">
        <v>209</v>
      </c>
      <c r="C259" s="3" t="str">
        <f>HYPERLINK("https://frantznursery.com/current-crop-photos?pr=ROIC15","15")</f>
        <v>15</v>
      </c>
    </row>
    <row r="260" spans="1:6">
      <c r="A260" t="str">
        <f>HYPERLINK("https://frantznursery.com/current-crop-photos?cat=roses","ROSES")</f>
        <v>ROSES</v>
      </c>
      <c r="B260" t="s">
        <v>210</v>
      </c>
      <c r="C260" s="3" t="str">
        <f>HYPERLINK("https://frantznursery.com/current-crop-photos?pr=ROMR01","01")</f>
        <v>01</v>
      </c>
    </row>
    <row r="261" spans="1:6">
      <c r="A261" t="str">
        <f>HYPERLINK("https://frantznursery.com/current-crop-photos?cat=roses","ROSES")</f>
        <v>ROSES</v>
      </c>
      <c r="B261" t="s">
        <v>210</v>
      </c>
      <c r="C261" s="3" t="str">
        <f>HYPERLINK("https://frantznursery.com/current-crop-photos?pr=ROMR05","05")</f>
        <v>05</v>
      </c>
    </row>
    <row r="262" spans="1:6">
      <c r="A262" t="str">
        <f>HYPERLINK("https://frantznursery.com/current-crop-photos?cat=shrubs","SHRUBS")</f>
        <v>SHRUBS</v>
      </c>
      <c r="B262" t="s">
        <v>211</v>
      </c>
      <c r="C262" s="3" t="str">
        <f>HYPERLINK("https://frantznursery.com/current-crop-photos?pr=ABED05","05")</f>
        <v>05</v>
      </c>
    </row>
    <row r="263" spans="1:6">
      <c r="A263" t="str">
        <f>HYPERLINK("https://frantznursery.com/current-crop-photos?cat=shrubs","SHRUBS")</f>
        <v>SHRUBS</v>
      </c>
      <c r="B263" t="s">
        <v>211</v>
      </c>
      <c r="C263" s="3" t="str">
        <f>HYPERLINK("https://frantznursery.com/current-crop-photos?pr=ABED15","15")</f>
        <v>15</v>
      </c>
    </row>
    <row r="264" spans="1:6">
      <c r="A264" t="str">
        <f>HYPERLINK("https://frantznursery.com/current-crop-photos?cat=shrubs","SHRUBS")</f>
        <v>SHRUBS</v>
      </c>
      <c r="B264" t="s">
        <v>212</v>
      </c>
      <c r="C264" s="3" t="str">
        <f>HYPERLINK("https://frantznursery.com/current-crop-photos?pr=ABKA01","01")</f>
        <v>01</v>
      </c>
    </row>
    <row r="265" spans="1:6">
      <c r="A265" t="str">
        <f>HYPERLINK("https://frantznursery.com/current-crop-photos?cat=shrubs","SHRUBS")</f>
        <v>SHRUBS</v>
      </c>
      <c r="B265" t="s">
        <v>213</v>
      </c>
      <c r="C265" s="3" t="str">
        <f>HYPERLINK("https://frantznursery.com/current-crop-photos?pr=ACML05","05")</f>
        <v>05</v>
      </c>
    </row>
    <row r="266" spans="1:6">
      <c r="A266" t="str">
        <f>HYPERLINK("https://frantznursery.com/current-crop-photos?cat=shrubs","SHRUBS")</f>
        <v>SHRUBS</v>
      </c>
      <c r="B266" t="s">
        <v>214</v>
      </c>
      <c r="C266" s="3" t="str">
        <f>HYPERLINK("https://frantznursery.com/current-crop-photos?pr=AGBP05","05")</f>
        <v>05</v>
      </c>
    </row>
    <row r="267" spans="1:6">
      <c r="A267" t="str">
        <f>HYPERLINK("https://frantznursery.com/current-crop-photos?cat=shrubs","SHRUBS")</f>
        <v>SHRUBS</v>
      </c>
      <c r="B267" t="s">
        <v>215</v>
      </c>
      <c r="C267" s="3" t="str">
        <f>HYPERLINK("https://frantznursery.com/current-crop-photos?pr=AGPE01","01")</f>
        <v>01</v>
      </c>
    </row>
    <row r="268" spans="1:6">
      <c r="A268" t="str">
        <f>HYPERLINK("https://frantznursery.com/current-crop-photos?cat=shrubs","SHRUBS")</f>
        <v>SHRUBS</v>
      </c>
      <c r="B268" t="s">
        <v>216</v>
      </c>
      <c r="C268" s="3" t="str">
        <f>HYPERLINK("https://frantznursery.com/current-crop-photos?pr=AGQU05","05")</f>
        <v>05</v>
      </c>
    </row>
    <row r="269" spans="1:6">
      <c r="A269" t="str">
        <f>HYPERLINK("https://frantznursery.com/current-crop-photos?cat=shrubs","SHRUBS")</f>
        <v>SHRUBS</v>
      </c>
      <c r="B269" t="s">
        <v>217</v>
      </c>
      <c r="C269" s="3" t="str">
        <f>HYPERLINK("https://frantznursery.com/current-crop-photos?pr=AGST05","05")</f>
        <v>05</v>
      </c>
    </row>
    <row r="270" spans="1:6">
      <c r="A270" t="str">
        <f>HYPERLINK("https://frantznursery.com/current-crop-photos?cat=shrubs","SHRUBS")</f>
        <v>SHRUBS</v>
      </c>
      <c r="B270" t="s">
        <v>218</v>
      </c>
      <c r="C270" s="3" t="str">
        <f>HYPERLINK("https://frantznursery.com/current-crop-photos?pr=AGTI01","01")</f>
        <v>01</v>
      </c>
    </row>
    <row r="271" spans="1:6">
      <c r="A271" t="str">
        <f>HYPERLINK("https://frantznursery.com/current-crop-photos?cat=shrubs","SHRUBS")</f>
        <v>SHRUBS</v>
      </c>
      <c r="B271" t="s">
        <v>218</v>
      </c>
      <c r="C271" s="3" t="str">
        <f>HYPERLINK("https://frantznursery.com/current-crop-photos?pr=AGTI05","05")</f>
        <v>05</v>
      </c>
    </row>
    <row r="272" spans="1:6">
      <c r="A272" t="str">
        <f>HYPERLINK("https://frantznursery.com/current-crop-photos?cat=shrubs","SHRUBS")</f>
        <v>SHRUBS</v>
      </c>
      <c r="B272" t="s">
        <v>219</v>
      </c>
      <c r="C272" s="3" t="str">
        <f>HYPERLINK("https://frantznursery.com/current-crop-photos?pr=AGAF05","05")</f>
        <v>05</v>
      </c>
    </row>
    <row r="273" spans="1:6">
      <c r="A273" t="str">
        <f>HYPERLINK("https://frantznursery.com/current-crop-photos?cat=shrubs","SHRUBS")</f>
        <v>SHRUBS</v>
      </c>
      <c r="B273" t="s">
        <v>220</v>
      </c>
      <c r="C273" s="3" t="str">
        <f>HYPERLINK("https://frantznursery.com/current-crop-photos?pr=AGAW01","01")</f>
        <v>01</v>
      </c>
    </row>
    <row r="274" spans="1:6">
      <c r="A274" t="str">
        <f>HYPERLINK("https://frantznursery.com/current-crop-photos?cat=shrubs","SHRUBS")</f>
        <v>SHRUBS</v>
      </c>
      <c r="B274" t="s">
        <v>220</v>
      </c>
      <c r="C274" s="3" t="str">
        <f>HYPERLINK("https://frantznursery.com/current-crop-photos?pr=AGAW05","05")</f>
        <v>05</v>
      </c>
    </row>
    <row r="275" spans="1:6">
      <c r="A275" t="str">
        <f>HYPERLINK("https://frantznursery.com/current-crop-photos?cat=shrubs","SHRUBS")</f>
        <v>SHRUBS</v>
      </c>
      <c r="B275" t="s">
        <v>221</v>
      </c>
      <c r="C275" s="3" t="str">
        <f>HYPERLINK("https://frantznursery.com/current-crop-photos?pr=ARHO05","05")</f>
        <v>05</v>
      </c>
    </row>
    <row r="276" spans="1:6">
      <c r="A276" t="str">
        <f>HYPERLINK("https://frantznursery.com/current-crop-photos?cat=shrubs","SHRUBS")</f>
        <v>SHRUBS</v>
      </c>
      <c r="B276" t="s">
        <v>222</v>
      </c>
      <c r="C276" s="3" t="str">
        <f>HYPERLINK("https://frantznursery.com/current-crop-photos?pr=AZPH15","15")</f>
        <v>15</v>
      </c>
    </row>
    <row r="277" spans="1:6">
      <c r="A277" t="str">
        <f>HYPERLINK("https://frantznursery.com/current-crop-photos?cat=shrubs","SHRUBS")</f>
        <v>SHRUBS</v>
      </c>
      <c r="B277" t="s">
        <v>223</v>
      </c>
      <c r="C277" s="3" t="str">
        <f>HYPERLINK("https://frantznursery.com/current-crop-photos?pr=AZRE05","05")</f>
        <v>05</v>
      </c>
    </row>
    <row r="278" spans="1:6">
      <c r="A278" t="str">
        <f>HYPERLINK("https://frantznursery.com/current-crop-photos?cat=shrubs","SHRUBS")</f>
        <v>SHRUBS</v>
      </c>
      <c r="B278" t="s">
        <v>224</v>
      </c>
      <c r="C278" s="3" t="str">
        <f>HYPERLINK("https://frantznursery.com/current-crop-photos?pr=AZSO05","05")</f>
        <v>05</v>
      </c>
    </row>
    <row r="279" spans="1:6">
      <c r="A279" t="str">
        <f>HYPERLINK("https://frantznursery.com/current-crop-photos?cat=shrubs","SHRUBS")</f>
        <v>SHRUBS</v>
      </c>
      <c r="B279" t="s">
        <v>225</v>
      </c>
      <c r="C279" s="3" t="str">
        <f>HYPERLINK("https://frantznursery.com/current-crop-photos?pr=BEAT05","05")</f>
        <v>05</v>
      </c>
    </row>
    <row r="280" spans="1:6">
      <c r="A280" t="str">
        <f>HYPERLINK("https://frantznursery.com/current-crop-photos?cat=shrubs","SHRUBS")</f>
        <v>SHRUBS</v>
      </c>
      <c r="B280" t="s">
        <v>226</v>
      </c>
      <c r="C280" s="3" t="str">
        <f>HYPERLINK("https://frantznursery.com/current-crop-photos?pr=BECO01","01")</f>
        <v>01</v>
      </c>
    </row>
    <row r="281" spans="1:6">
      <c r="A281" t="str">
        <f>HYPERLINK("https://frantznursery.com/current-crop-photos?cat=shrubs","SHRUBS")</f>
        <v>SHRUBS</v>
      </c>
      <c r="B281" t="s">
        <v>227</v>
      </c>
      <c r="C281" s="3" t="str">
        <f>HYPERLINK("https://frantznursery.com/current-crop-photos?pr=BECR05","05")</f>
        <v>05</v>
      </c>
    </row>
    <row r="282" spans="1:6">
      <c r="A282" t="str">
        <f>HYPERLINK("https://frantznursery.com/current-crop-photos?cat=shrubs","SHRUBS")</f>
        <v>SHRUBS</v>
      </c>
      <c r="B282" t="s">
        <v>228</v>
      </c>
      <c r="C282" s="3" t="str">
        <f>HYPERLINK("https://frantznursery.com/current-crop-photos?pr=BEGR05","05")</f>
        <v>05</v>
      </c>
    </row>
    <row r="283" spans="1:6">
      <c r="A283" t="str">
        <f>HYPERLINK("https://frantznursery.com/current-crop-photos?cat=shrubs","SHRUBS")</f>
        <v>SHRUBS</v>
      </c>
      <c r="B283" t="s">
        <v>229</v>
      </c>
      <c r="C283" s="3" t="str">
        <f>HYPERLINK("https://frantznursery.com/current-crop-photos?pr=BOBS05","05")</f>
        <v>05</v>
      </c>
    </row>
    <row r="284" spans="1:6">
      <c r="A284" t="str">
        <f>HYPERLINK("https://frantznursery.com/current-crop-photos?cat=shrubs","SHRUBS")</f>
        <v>SHRUBS</v>
      </c>
      <c r="B284" t="s">
        <v>230</v>
      </c>
      <c r="C284" s="3" t="str">
        <f>HYPERLINK("https://frantznursery.com/current-crop-photos?pr=BOIM05","05")</f>
        <v>05</v>
      </c>
    </row>
    <row r="285" spans="1:6">
      <c r="A285" t="str">
        <f>HYPERLINK("https://frantznursery.com/current-crop-photos?cat=shrubs","SHRUBS")</f>
        <v>SHRUBS</v>
      </c>
      <c r="B285" t="s">
        <v>231</v>
      </c>
      <c r="C285" s="3" t="str">
        <f>HYPERLINK("https://frantznursery.com/current-crop-photos?pr=BUBL01","01")</f>
        <v>01</v>
      </c>
    </row>
    <row r="286" spans="1:6">
      <c r="A286" t="str">
        <f>HYPERLINK("https://frantznursery.com/current-crop-photos?cat=shrubs","SHRUBS")</f>
        <v>SHRUBS</v>
      </c>
      <c r="B286" t="s">
        <v>231</v>
      </c>
      <c r="C286" s="3" t="str">
        <f>HYPERLINK("https://frantznursery.com/current-crop-photos?pr=BUBL05","05")</f>
        <v>05</v>
      </c>
    </row>
    <row r="287" spans="1:6">
      <c r="A287" t="str">
        <f>HYPERLINK("https://frantznursery.com/current-crop-photos?cat=shrubs","SHRUBS")</f>
        <v>SHRUBS</v>
      </c>
      <c r="B287" t="s">
        <v>232</v>
      </c>
      <c r="C287" s="3" t="str">
        <f>HYPERLINK("https://frantznursery.com/current-crop-photos?pr=BUGR05","05")</f>
        <v>05</v>
      </c>
    </row>
    <row r="288" spans="1:6">
      <c r="A288" t="str">
        <f>HYPERLINK("https://frantznursery.com/current-crop-photos?cat=shrubs","SHRUBS")</f>
        <v>SHRUBS</v>
      </c>
      <c r="B288" t="s">
        <v>232</v>
      </c>
      <c r="C288" s="3" t="str">
        <f>HYPERLINK("https://frantznursery.com/current-crop-photos?pr=BUGR15","15")</f>
        <v>15</v>
      </c>
    </row>
    <row r="289" spans="1:6">
      <c r="A289" t="str">
        <f>HYPERLINK("https://frantznursery.com/current-crop-photos?cat=shrubs","SHRUBS")</f>
        <v>SHRUBS</v>
      </c>
      <c r="B289" t="s">
        <v>233</v>
      </c>
      <c r="C289" s="3" t="str">
        <f>HYPERLINK("https://frantznursery.com/current-crop-photos?pr=BUWI01","01")</f>
        <v>01</v>
      </c>
    </row>
    <row r="290" spans="1:6">
      <c r="A290" t="str">
        <f>HYPERLINK("https://frantznursery.com/current-crop-photos?cat=shrubs","SHRUBS")</f>
        <v>SHRUBS</v>
      </c>
      <c r="B290" t="s">
        <v>233</v>
      </c>
      <c r="C290" s="3" t="str">
        <f>HYPERLINK("https://frantznursery.com/current-crop-photos?pr=BUWI05","05")</f>
        <v>05</v>
      </c>
    </row>
    <row r="291" spans="1:6">
      <c r="A291" t="str">
        <f>HYPERLINK("https://frantznursery.com/current-crop-photos?cat=shrubs","SHRUBS")</f>
        <v>SHRUBS</v>
      </c>
      <c r="B291" t="s">
        <v>234</v>
      </c>
      <c r="C291" s="3" t="str">
        <f>HYPERLINK("https://frantznursery.com/current-crop-photos?pr=CALI01","01")</f>
        <v>01</v>
      </c>
    </row>
    <row r="292" spans="1:6">
      <c r="A292" t="str">
        <f>HYPERLINK("https://frantznursery.com/current-crop-photos?cat=shrubs","SHRUBS")</f>
        <v>SHRUBS</v>
      </c>
      <c r="B292" t="s">
        <v>234</v>
      </c>
      <c r="C292" s="3" t="str">
        <f>HYPERLINK("https://frantznursery.com/current-crop-photos?pr=CALI05","05")</f>
        <v>05</v>
      </c>
    </row>
    <row r="293" spans="1:6">
      <c r="A293" t="str">
        <f>HYPERLINK("https://frantznursery.com/current-crop-photos?cat=shrubs","SHRUBS")</f>
        <v>SHRUBS</v>
      </c>
      <c r="B293" t="s">
        <v>235</v>
      </c>
      <c r="C293" s="3" t="str">
        <f>HYPERLINK("https://frantznursery.com/current-crop-photos?pr=CAJD05","05")</f>
        <v>05</v>
      </c>
    </row>
    <row r="294" spans="1:6">
      <c r="A294" t="str">
        <f>HYPERLINK("https://frantznursery.com/current-crop-photos?cat=shrubs","SHRUBS")</f>
        <v>SHRUBS</v>
      </c>
      <c r="B294" t="s">
        <v>236</v>
      </c>
      <c r="C294" s="3" t="str">
        <f>HYPERLINK("https://frantznursery.com/current-crop-photos?pr=CAKR05","05")</f>
        <v>05</v>
      </c>
    </row>
    <row r="295" spans="1:6">
      <c r="A295" t="str">
        <f>HYPERLINK("https://frantznursery.com/current-crop-photos?cat=shrubs","SHRUBS")</f>
        <v>SHRUBS</v>
      </c>
      <c r="B295" t="s">
        <v>236</v>
      </c>
      <c r="C295" s="3" t="str">
        <f>HYPERLINK("https://frantznursery.com/current-crop-photos?pr=CAKR15","15")</f>
        <v>15</v>
      </c>
    </row>
    <row r="296" spans="1:6">
      <c r="A296" t="str">
        <f>HYPERLINK("https://frantznursery.com/current-crop-photos?cat=shrubs","SHRUBS")</f>
        <v>SHRUBS</v>
      </c>
      <c r="B296" t="s">
        <v>237</v>
      </c>
      <c r="C296" s="3" t="str">
        <f>HYPERLINK("https://frantznursery.com/current-crop-photos?pr=CANG05","05")</f>
        <v>05</v>
      </c>
    </row>
    <row r="297" spans="1:6">
      <c r="A297" t="str">
        <f>HYPERLINK("https://frantznursery.com/current-crop-photos?cat=shrubs","SHRUBS")</f>
        <v>SHRUBS</v>
      </c>
      <c r="B297" t="s">
        <v>238</v>
      </c>
      <c r="C297" s="3" t="str">
        <f>HYPERLINK("https://frantznursery.com/current-crop-photos?pr=CANU05","05")</f>
        <v>05</v>
      </c>
    </row>
    <row r="298" spans="1:6">
      <c r="A298" t="str">
        <f>HYPERLINK("https://frantznursery.com/current-crop-photos?cat=shrubs","SHRUBS")</f>
        <v>SHRUBS</v>
      </c>
      <c r="B298" t="s">
        <v>239</v>
      </c>
      <c r="C298" s="3" t="str">
        <f>HYPERLINK("https://frantznursery.com/current-crop-photos?pr=CASI05","05")</f>
        <v>05</v>
      </c>
    </row>
    <row r="299" spans="1:6">
      <c r="A299" t="str">
        <f>HYPERLINK("https://frantznursery.com/current-crop-photos?cat=shrubs","SHRUBS")</f>
        <v>SHRUBS</v>
      </c>
      <c r="B299" t="s">
        <v>240</v>
      </c>
      <c r="C299" s="3" t="str">
        <f>HYPERLINK("https://frantznursery.com/current-crop-photos?pr=CASP05","05")</f>
        <v>05</v>
      </c>
    </row>
    <row r="300" spans="1:6">
      <c r="A300" t="str">
        <f>HYPERLINK("https://frantznursery.com/current-crop-photos?cat=shrubs","SHRUBS")</f>
        <v>SHRUBS</v>
      </c>
      <c r="B300" t="s">
        <v>241</v>
      </c>
      <c r="C300" s="3" t="str">
        <f>HYPERLINK("https://frantznursery.com/current-crop-photos?pr=CESK01","01")</f>
        <v>01</v>
      </c>
    </row>
    <row r="301" spans="1:6">
      <c r="A301" t="str">
        <f>HYPERLINK("https://frantznursery.com/current-crop-photos?cat=shrubs","SHRUBS")</f>
        <v>SHRUBS</v>
      </c>
      <c r="B301" t="s">
        <v>241</v>
      </c>
      <c r="C301" s="3" t="str">
        <f>HYPERLINK("https://frantznursery.com/current-crop-photos?pr=CESK05","05")</f>
        <v>05</v>
      </c>
    </row>
    <row r="302" spans="1:6">
      <c r="A302" t="str">
        <f>HYPERLINK("https://frantznursery.com/current-crop-photos?cat=shrubs","SHRUBS")</f>
        <v>SHRUBS</v>
      </c>
      <c r="B302" t="s">
        <v>242</v>
      </c>
      <c r="C302" s="3" t="str">
        <f>HYPERLINK("https://frantznursery.com/current-crop-photos?pr=CERH05","05")</f>
        <v>05</v>
      </c>
    </row>
    <row r="303" spans="1:6">
      <c r="A303" t="str">
        <f>HYPERLINK("https://frantznursery.com/current-crop-photos?cat=shrubs","SHRUBS")</f>
        <v>SHRUBS</v>
      </c>
      <c r="B303" t="s">
        <v>243</v>
      </c>
      <c r="C303" s="3" t="str">
        <f>HYPERLINK("https://frantznursery.com/current-crop-photos?pr=CISU01","01")</f>
        <v>01</v>
      </c>
    </row>
    <row r="304" spans="1:6">
      <c r="A304" t="str">
        <f>HYPERLINK("https://frantznursery.com/current-crop-photos?cat=shrubs","SHRUBS")</f>
        <v>SHRUBS</v>
      </c>
      <c r="B304" t="s">
        <v>243</v>
      </c>
      <c r="C304" s="3" t="str">
        <f>HYPERLINK("https://frantznursery.com/current-crop-photos?pr=CISU05","05")</f>
        <v>05</v>
      </c>
    </row>
    <row r="305" spans="1:6">
      <c r="A305" t="str">
        <f>HYPERLINK("https://frantznursery.com/current-crop-photos?cat=shrubs","SHRUBS")</f>
        <v>SHRUBS</v>
      </c>
      <c r="B305" t="s">
        <v>244</v>
      </c>
      <c r="C305" s="3" t="str">
        <f>HYPERLINK("https://frantznursery.com/current-crop-photos?pr=CIPU05","05")</f>
        <v>05</v>
      </c>
    </row>
    <row r="306" spans="1:6">
      <c r="A306" t="str">
        <f>HYPERLINK("https://frantznursery.com/current-crop-photos?cat=shrubs","SHRUBS")</f>
        <v>SHRUBS</v>
      </c>
      <c r="B306" t="s">
        <v>245</v>
      </c>
      <c r="C306" s="3" t="str">
        <f>HYPERLINK("https://frantznursery.com/current-crop-photos?pr=CISA01","01")</f>
        <v>01</v>
      </c>
    </row>
    <row r="307" spans="1:6">
      <c r="A307" t="str">
        <f>HYPERLINK("https://frantznursery.com/current-crop-photos?cat=shrubs","SHRUBS")</f>
        <v>SHRUBS</v>
      </c>
      <c r="B307" t="s">
        <v>246</v>
      </c>
      <c r="C307" s="3" t="str">
        <f>HYPERLINK("https://frantznursery.com/current-crop-photos?pr=DISU05","05")</f>
        <v>05</v>
      </c>
    </row>
    <row r="308" spans="1:6">
      <c r="A308" t="str">
        <f>HYPERLINK("https://frantznursery.com/current-crop-photos?cat=shrubs","SHRUBS")</f>
        <v>SHRUBS</v>
      </c>
      <c r="B308" t="s">
        <v>247</v>
      </c>
      <c r="C308" s="3" t="str">
        <f>HYPERLINK("https://frantznursery.com/current-crop-photos?pr=DIPU01","01")</f>
        <v>01</v>
      </c>
    </row>
    <row r="309" spans="1:6">
      <c r="A309" t="str">
        <f>HYPERLINK("https://frantznursery.com/current-crop-photos?cat=shrubs","SHRUBS")</f>
        <v>SHRUBS</v>
      </c>
      <c r="B309" t="s">
        <v>248</v>
      </c>
      <c r="C309" s="3" t="str">
        <f>HYPERLINK("https://frantznursery.com/current-crop-photos?pr=COST01","01")</f>
        <v>01</v>
      </c>
    </row>
    <row r="310" spans="1:6">
      <c r="A310" t="str">
        <f>HYPERLINK("https://frantznursery.com/current-crop-photos?cat=shrubs","SHRUBS")</f>
        <v>SHRUBS</v>
      </c>
      <c r="B310" t="s">
        <v>249</v>
      </c>
      <c r="C310" s="3" t="str">
        <f>HYPERLINK("https://frantznursery.com/current-crop-photos?pr=DIBA05","05")</f>
        <v>05</v>
      </c>
    </row>
    <row r="311" spans="1:6">
      <c r="A311" t="str">
        <f>HYPERLINK("https://frantznursery.com/current-crop-photos?cat=shrubs","SHRUBS")</f>
        <v>SHRUBS</v>
      </c>
      <c r="B311" t="s">
        <v>250</v>
      </c>
      <c r="C311" s="3" t="str">
        <f>HYPERLINK("https://frantznursery.com/current-crop-photos?pr=DILI05","05")</f>
        <v>05</v>
      </c>
    </row>
    <row r="312" spans="1:6">
      <c r="A312" t="str">
        <f>HYPERLINK("https://frantznursery.com/current-crop-photos?cat=shrubs","SHRUBS")</f>
        <v>SHRUBS</v>
      </c>
      <c r="B312" t="s">
        <v>251</v>
      </c>
      <c r="C312" s="3" t="str">
        <f>HYPERLINK("https://frantznursery.com/current-crop-photos?pr=DIRE05","05")</f>
        <v>05</v>
      </c>
    </row>
    <row r="313" spans="1:6">
      <c r="A313" t="str">
        <f>HYPERLINK("https://frantznursery.com/current-crop-photos?cat=shrubs","SHRUBS")</f>
        <v>SHRUBS</v>
      </c>
      <c r="B313" t="s">
        <v>252</v>
      </c>
      <c r="C313" s="3" t="str">
        <f>HYPERLINK("https://frantznursery.com/current-crop-photos?pr=DITA01","01")</f>
        <v>01</v>
      </c>
    </row>
    <row r="314" spans="1:6">
      <c r="A314" t="str">
        <f>HYPERLINK("https://frantznursery.com/current-crop-photos?cat=shrubs","SHRUBS")</f>
        <v>SHRUBS</v>
      </c>
      <c r="B314" t="s">
        <v>252</v>
      </c>
      <c r="C314" s="3" t="str">
        <f>HYPERLINK("https://frantznursery.com/current-crop-photos?pr=DITA05","05")</f>
        <v>05</v>
      </c>
    </row>
    <row r="315" spans="1:6">
      <c r="A315" t="str">
        <f>HYPERLINK("https://frantznursery.com/current-crop-photos?cat=shrubs","SHRUBS")</f>
        <v>SHRUBS</v>
      </c>
      <c r="B315" t="s">
        <v>253</v>
      </c>
      <c r="C315" s="3" t="str">
        <f>HYPERLINK("https://frantznursery.com/current-crop-photos?pr=DIVA01","01")</f>
        <v>01</v>
      </c>
    </row>
    <row r="316" spans="1:6">
      <c r="A316" t="str">
        <f>HYPERLINK("https://frantznursery.com/current-crop-photos?cat=shrubs","SHRUBS")</f>
        <v>SHRUBS</v>
      </c>
      <c r="B316" t="s">
        <v>253</v>
      </c>
      <c r="C316" s="3" t="str">
        <f>HYPERLINK("https://frantznursery.com/current-crop-photos?pr=DIVA05","05")</f>
        <v>05</v>
      </c>
    </row>
    <row r="317" spans="1:6">
      <c r="A317" t="str">
        <f>HYPERLINK("https://frantznursery.com/current-crop-photos?cat=shrubs","SHRUBS")</f>
        <v>SHRUBS</v>
      </c>
      <c r="B317" t="s">
        <v>254</v>
      </c>
      <c r="C317" s="3" t="str">
        <f>HYPERLINK("https://frantznursery.com/current-crop-photos?pr=MOBI05","05")</f>
        <v>05</v>
      </c>
    </row>
    <row r="318" spans="1:6">
      <c r="A318" t="str">
        <f>HYPERLINK("https://frantznursery.com/current-crop-photos?cat=shrubs","SHRUBS")</f>
        <v>SHRUBS</v>
      </c>
      <c r="B318" t="s">
        <v>255</v>
      </c>
      <c r="C318" s="3" t="str">
        <f>HYPERLINK("https://frantznursery.com/current-crop-photos?pr=MOVA05","05")</f>
        <v>05</v>
      </c>
    </row>
    <row r="319" spans="1:6">
      <c r="A319" t="str">
        <f>HYPERLINK("https://frantznursery.com/current-crop-photos?cat=shrubs","SHRUBS")</f>
        <v>SHRUBS</v>
      </c>
      <c r="B319" t="s">
        <v>256</v>
      </c>
      <c r="C319" s="3" t="str">
        <f>HYPERLINK("https://frantznursery.com/current-crop-photos?pr=MOIR01","01")</f>
        <v>01</v>
      </c>
    </row>
    <row r="320" spans="1:6">
      <c r="A320" t="str">
        <f>HYPERLINK("https://frantznursery.com/current-crop-photos?cat=shrubs","SHRUBS")</f>
        <v>SHRUBS</v>
      </c>
      <c r="B320" t="s">
        <v>256</v>
      </c>
      <c r="C320" s="3" t="str">
        <f>HYPERLINK("https://frantznursery.com/current-crop-photos?pr=MOIR05","05")</f>
        <v>05</v>
      </c>
    </row>
    <row r="321" spans="1:6">
      <c r="A321" t="str">
        <f>HYPERLINK("https://frantznursery.com/current-crop-photos?cat=shrubs","SHRUBS")</f>
        <v>SHRUBS</v>
      </c>
      <c r="B321" t="s">
        <v>257</v>
      </c>
      <c r="C321" s="3" t="str">
        <f>HYPERLINK("https://frantznursery.com/current-crop-photos?pr=ESCO05","05")</f>
        <v>05</v>
      </c>
    </row>
    <row r="322" spans="1:6">
      <c r="A322" t="str">
        <f>HYPERLINK("https://frantznursery.com/current-crop-photos?cat=shrubs","SHRUBS")</f>
        <v>SHRUBS</v>
      </c>
      <c r="B322" t="s">
        <v>258</v>
      </c>
      <c r="C322" s="3" t="str">
        <f>HYPERLINK("https://frantznursery.com/current-crop-photos?pr=ESFR01","01")</f>
        <v>01</v>
      </c>
    </row>
    <row r="323" spans="1:6">
      <c r="A323" t="str">
        <f>HYPERLINK("https://frantznursery.com/current-crop-photos?cat=shrubs","SHRUBS")</f>
        <v>SHRUBS</v>
      </c>
      <c r="B323" t="s">
        <v>258</v>
      </c>
      <c r="C323" s="3" t="str">
        <f>HYPERLINK("https://frantznursery.com/current-crop-photos?pr=ESFR05","05")</f>
        <v>05</v>
      </c>
    </row>
    <row r="324" spans="1:6">
      <c r="A324" t="str">
        <f>HYPERLINK("https://frantznursery.com/current-crop-photos?cat=shrubs","SHRUBS")</f>
        <v>SHRUBS</v>
      </c>
      <c r="B324" t="s">
        <v>259</v>
      </c>
      <c r="C324" s="3" t="str">
        <f>HYPERLINK("https://frantznursery.com/current-crop-photos?pr=EUEG01","01")</f>
        <v>01</v>
      </c>
    </row>
    <row r="325" spans="1:6">
      <c r="A325" t="str">
        <f>HYPERLINK("https://frantznursery.com/current-crop-photos?cat=shrubs","SHRUBS")</f>
        <v>SHRUBS</v>
      </c>
      <c r="B325" t="s">
        <v>259</v>
      </c>
      <c r="C325" s="3" t="str">
        <f>HYPERLINK("https://frantznursery.com/current-crop-photos?pr=EUEG05","05")</f>
        <v>05</v>
      </c>
    </row>
    <row r="326" spans="1:6">
      <c r="A326" t="str">
        <f>HYPERLINK("https://frantznursery.com/current-crop-photos?cat=shrubs","SHRUBS")</f>
        <v>SHRUBS</v>
      </c>
      <c r="B326" t="s">
        <v>260</v>
      </c>
      <c r="C326" s="3" t="str">
        <f>HYPERLINK("https://frantznursery.com/current-crop-photos?pr=EUMA01","01")</f>
        <v>01</v>
      </c>
    </row>
    <row r="327" spans="1:6">
      <c r="A327" t="str">
        <f>HYPERLINK("https://frantznursery.com/current-crop-photos?cat=shrubs","SHRUBS")</f>
        <v>SHRUBS</v>
      </c>
      <c r="B327" t="s">
        <v>260</v>
      </c>
      <c r="C327" s="3" t="str">
        <f>HYPERLINK("https://frantznursery.com/current-crop-photos?pr=EUMA05","05")</f>
        <v>05</v>
      </c>
    </row>
    <row r="328" spans="1:6">
      <c r="A328" t="str">
        <f>HYPERLINK("https://frantznursery.com/current-crop-photos?cat=shrubs","SHRUBS")</f>
        <v>SHRUBS</v>
      </c>
      <c r="B328" t="s">
        <v>261</v>
      </c>
      <c r="C328" s="3" t="str">
        <f>HYPERLINK("https://frantznursery.com/current-crop-photos?pr=EUGO01","01")</f>
        <v>01</v>
      </c>
    </row>
    <row r="329" spans="1:6">
      <c r="A329" t="str">
        <f>HYPERLINK("https://frantznursery.com/current-crop-photos?cat=shrubs","SHRUBS")</f>
        <v>SHRUBS</v>
      </c>
      <c r="B329" t="s">
        <v>261</v>
      </c>
      <c r="C329" s="3" t="str">
        <f>HYPERLINK("https://frantznursery.com/current-crop-photos?pr=EUGO05","05")</f>
        <v>05</v>
      </c>
    </row>
    <row r="330" spans="1:6">
      <c r="A330" t="str">
        <f>HYPERLINK("https://frantznursery.com/current-crop-photos?cat=shrubs","SHRUBS")</f>
        <v>SHRUBS</v>
      </c>
      <c r="B330" t="s">
        <v>262</v>
      </c>
      <c r="C330" s="3" t="str">
        <f>HYPERLINK("https://frantznursery.com/current-crop-photos?pr=EUGR01","01")</f>
        <v>01</v>
      </c>
    </row>
    <row r="331" spans="1:6">
      <c r="A331" t="str">
        <f>HYPERLINK("https://frantznursery.com/current-crop-photos?cat=shrubs","SHRUBS")</f>
        <v>SHRUBS</v>
      </c>
      <c r="B331" t="s">
        <v>262</v>
      </c>
      <c r="C331" s="3" t="str">
        <f>HYPERLINK("https://frantznursery.com/current-crop-photos?pr=EUGR05","05")</f>
        <v>05</v>
      </c>
    </row>
    <row r="332" spans="1:6">
      <c r="A332" t="str">
        <f>HYPERLINK("https://frantznursery.com/current-crop-photos?cat=shrubs","SHRUBS")</f>
        <v>SHRUBS</v>
      </c>
      <c r="B332" t="s">
        <v>263</v>
      </c>
      <c r="C332" s="3" t="str">
        <f>HYPERLINK("https://frantznursery.com/current-crop-photos?pr=EUMI01","01")</f>
        <v>01</v>
      </c>
    </row>
    <row r="333" spans="1:6">
      <c r="A333" t="str">
        <f>HYPERLINK("https://frantznursery.com/current-crop-photos?cat=shrubs","SHRUBS")</f>
        <v>SHRUBS</v>
      </c>
      <c r="B333" t="s">
        <v>263</v>
      </c>
      <c r="C333" s="3" t="str">
        <f>HYPERLINK("https://frantznursery.com/current-crop-photos?pr=EUMI05","05")</f>
        <v>05</v>
      </c>
    </row>
    <row r="334" spans="1:6">
      <c r="A334" t="str">
        <f>HYPERLINK("https://frantznursery.com/current-crop-photos?cat=shrubs","SHRUBS")</f>
        <v>SHRUBS</v>
      </c>
      <c r="B334" t="s">
        <v>264</v>
      </c>
      <c r="C334" s="3" t="str">
        <f>HYPERLINK("https://frantznursery.com/current-crop-photos?pr=EUSI01","01")</f>
        <v>01</v>
      </c>
    </row>
    <row r="335" spans="1:6">
      <c r="A335" t="str">
        <f>HYPERLINK("https://frantznursery.com/current-crop-photos?cat=shrubs","SHRUBS")</f>
        <v>SHRUBS</v>
      </c>
      <c r="B335" t="s">
        <v>264</v>
      </c>
      <c r="C335" s="3" t="str">
        <f>HYPERLINK("https://frantznursery.com/current-crop-photos?pr=EUSI05","05")</f>
        <v>05</v>
      </c>
    </row>
    <row r="336" spans="1:6">
      <c r="A336" t="str">
        <f>HYPERLINK("https://frantznursery.com/current-crop-photos?cat=shrubs","SHRUBS")</f>
        <v>SHRUBS</v>
      </c>
      <c r="B336" t="s">
        <v>265</v>
      </c>
      <c r="C336" s="3" t="str">
        <f>HYPERLINK("https://frantznursery.com/current-crop-photos?pr=GAAU05","05")</f>
        <v>05</v>
      </c>
    </row>
    <row r="337" spans="1:6">
      <c r="A337" t="str">
        <f>HYPERLINK("https://frantznursery.com/current-crop-photos?cat=shrubs","SHRUBS")</f>
        <v>SHRUBS</v>
      </c>
      <c r="B337" t="s">
        <v>266</v>
      </c>
      <c r="C337" s="3" t="str">
        <f>HYPERLINK("https://frantznursery.com/current-crop-photos?pr=GARA05","05")</f>
        <v>05</v>
      </c>
    </row>
    <row r="338" spans="1:6">
      <c r="A338" t="str">
        <f>HYPERLINK("https://frantznursery.com/current-crop-photos?cat=shrubs","SHRUBS")</f>
        <v>SHRUBS</v>
      </c>
      <c r="B338" t="s">
        <v>267</v>
      </c>
      <c r="C338" s="3" t="str">
        <f>HYPERLINK("https://frantznursery.com/current-crop-photos?pr=GAVE01","01")</f>
        <v>01</v>
      </c>
    </row>
    <row r="339" spans="1:6">
      <c r="A339" t="str">
        <f>HYPERLINK("https://frantznursery.com/current-crop-photos?cat=shrubs","SHRUBS")</f>
        <v>SHRUBS</v>
      </c>
      <c r="B339" t="s">
        <v>267</v>
      </c>
      <c r="C339" s="3" t="str">
        <f>HYPERLINK("https://frantznursery.com/current-crop-photos?pr=GAVE05","05")</f>
        <v>05</v>
      </c>
    </row>
    <row r="340" spans="1:6">
      <c r="A340" t="str">
        <f>HYPERLINK("https://frantznursery.com/current-crop-photos?cat=shrubs","SHRUBS")</f>
        <v>SHRUBS</v>
      </c>
      <c r="B340" t="s">
        <v>268</v>
      </c>
      <c r="C340" s="3" t="str">
        <f>HYPERLINK("https://frantznursery.com/current-crop-photos?pr=HENI02","02")</f>
        <v>02</v>
      </c>
    </row>
    <row r="341" spans="1:6">
      <c r="A341" t="str">
        <f>HYPERLINK("https://frantznursery.com/current-crop-photos?cat=shrubs","SHRUBS")</f>
        <v>SHRUBS</v>
      </c>
      <c r="B341" t="s">
        <v>269</v>
      </c>
      <c r="C341" s="3" t="str">
        <f>HYPERLINK("https://frantznursery.com/current-crop-photos?pr=HERO02","02")</f>
        <v>02</v>
      </c>
    </row>
    <row r="342" spans="1:6">
      <c r="A342" t="str">
        <f>HYPERLINK("https://frantznursery.com/current-crop-photos?cat=shrubs","SHRUBS")</f>
        <v>SHRUBS</v>
      </c>
      <c r="B342" t="s">
        <v>270</v>
      </c>
      <c r="C342" s="3" t="str">
        <f>HYPERLINK("https://frantznursery.com/current-crop-photos?pr=HEJN02","02")</f>
        <v>02</v>
      </c>
    </row>
    <row r="343" spans="1:6">
      <c r="A343" t="str">
        <f>HYPERLINK("https://frantznursery.com/current-crop-photos?cat=shrubs","SHRUBS")</f>
        <v>SHRUBS</v>
      </c>
      <c r="B343" t="s">
        <v>271</v>
      </c>
      <c r="C343" s="3" t="str">
        <f>HYPERLINK("https://frantznursery.com/current-crop-photos?pr=HEJS02","02")</f>
        <v>02</v>
      </c>
    </row>
    <row r="344" spans="1:6">
      <c r="A344" t="str">
        <f>HYPERLINK("https://frantznursery.com/current-crop-photos?cat=shrubs","SHRUBS")</f>
        <v>SHRUBS</v>
      </c>
      <c r="B344" t="s">
        <v>272</v>
      </c>
      <c r="C344" s="3" t="str">
        <f>HYPERLINK("https://frantznursery.com/current-crop-photos?pr=HEAR05","05")</f>
        <v>05</v>
      </c>
    </row>
    <row r="345" spans="1:6">
      <c r="A345" t="str">
        <f>HYPERLINK("https://frantznursery.com/current-crop-photos?cat=shrubs","SHRUBS")</f>
        <v>SHRUBS</v>
      </c>
      <c r="B345" t="s">
        <v>273</v>
      </c>
      <c r="C345" s="3" t="str">
        <f>HYPERLINK("https://frantznursery.com/current-crop-photos?pr=ILBU01","01")</f>
        <v>01</v>
      </c>
    </row>
    <row r="346" spans="1:6">
      <c r="A346" t="str">
        <f>HYPERLINK("https://frantznursery.com/current-crop-photos?cat=shrubs","SHRUBS")</f>
        <v>SHRUBS</v>
      </c>
      <c r="B346" t="s">
        <v>273</v>
      </c>
      <c r="C346" s="3" t="str">
        <f>HYPERLINK("https://frantznursery.com/current-crop-photos?pr=ILBU05","05")</f>
        <v>05</v>
      </c>
    </row>
    <row r="347" spans="1:6">
      <c r="A347" t="str">
        <f>HYPERLINK("https://frantznursery.com/current-crop-photos?cat=shrubs","SHRUBS")</f>
        <v>SHRUBS</v>
      </c>
      <c r="B347" t="s">
        <v>274</v>
      </c>
      <c r="C347" s="3" t="str">
        <f>HYPERLINK("https://frantznursery.com/current-crop-photos?pr=ILSK05","05")</f>
        <v>05</v>
      </c>
    </row>
    <row r="348" spans="1:6">
      <c r="A348" t="str">
        <f>HYPERLINK("https://frantznursery.com/current-crop-photos?cat=shrubs","SHRUBS")</f>
        <v>SHRUBS</v>
      </c>
      <c r="B348" t="s">
        <v>275</v>
      </c>
      <c r="C348" s="3" t="str">
        <f>HYPERLINK("https://frantznursery.com/current-crop-photos?pr=ILNA05","05")</f>
        <v>05</v>
      </c>
    </row>
    <row r="349" spans="1:6">
      <c r="A349" t="str">
        <f>HYPERLINK("https://frantznursery.com/current-crop-photos?cat=shrubs","SHRUBS")</f>
        <v>SHRUBS</v>
      </c>
      <c r="B349" t="s">
        <v>276</v>
      </c>
      <c r="C349" s="3" t="str">
        <f>HYPERLINK("https://frantznursery.com/current-crop-photos?pr=LECO01","01")</f>
        <v>01</v>
      </c>
    </row>
    <row r="350" spans="1:6">
      <c r="A350" t="str">
        <f>HYPERLINK("https://frantznursery.com/current-crop-photos?cat=shrubs","SHRUBS")</f>
        <v>SHRUBS</v>
      </c>
      <c r="B350" t="s">
        <v>277</v>
      </c>
      <c r="C350" s="3" t="str">
        <f>HYPERLINK("https://frantznursery.com/current-crop-photos?pr=LITC01","01")</f>
        <v>01</v>
      </c>
    </row>
    <row r="351" spans="1:6">
      <c r="A351" t="str">
        <f>HYPERLINK("https://frantznursery.com/current-crop-photos?cat=shrubs","SHRUBS")</f>
        <v>SHRUBS</v>
      </c>
      <c r="B351" t="s">
        <v>278</v>
      </c>
      <c r="C351" s="3" t="str">
        <f>HYPERLINK("https://frantznursery.com/current-crop-photos?pr=LITE05","05")</f>
        <v>05</v>
      </c>
    </row>
    <row r="352" spans="1:6">
      <c r="A352" t="str">
        <f>HYPERLINK("https://frantznursery.com/current-crop-photos?cat=shrubs","SHRUBS")</f>
        <v>SHRUBS</v>
      </c>
      <c r="B352" t="s">
        <v>278</v>
      </c>
      <c r="C352" s="3" t="str">
        <f>HYPERLINK("https://frantznursery.com/current-crop-photos?pr=LITE15","15")</f>
        <v>15</v>
      </c>
    </row>
    <row r="353" spans="1:6">
      <c r="A353" t="str">
        <f>HYPERLINK("https://frantznursery.com/current-crop-photos?cat=shrubs","SHRUBS")</f>
        <v>SHRUBS</v>
      </c>
      <c r="B353" t="s">
        <v>279</v>
      </c>
      <c r="C353" s="3" t="str">
        <f>HYPERLINK("https://frantznursery.com/current-crop-photos?pr=LOCH01","01")</f>
        <v>01</v>
      </c>
    </row>
    <row r="354" spans="1:6">
      <c r="A354" t="str">
        <f>HYPERLINK("https://frantznursery.com/current-crop-photos?cat=shrubs","SHRUBS")</f>
        <v>SHRUBS</v>
      </c>
      <c r="B354" t="s">
        <v>279</v>
      </c>
      <c r="C354" s="3" t="str">
        <f>HYPERLINK("https://frantznursery.com/current-crop-photos?pr=LOCH05","05")</f>
        <v>05</v>
      </c>
    </row>
    <row r="355" spans="1:6">
      <c r="A355" t="str">
        <f>HYPERLINK("https://frantznursery.com/current-crop-photos?cat=shrubs","SHRUBS")</f>
        <v>SHRUBS</v>
      </c>
      <c r="B355" t="s">
        <v>280</v>
      </c>
      <c r="C355" s="3" t="str">
        <f>HYPERLINK("https://frantznursery.com/current-crop-photos?pr=LOEV05","05")</f>
        <v>05</v>
      </c>
    </row>
    <row r="356" spans="1:6">
      <c r="A356" t="str">
        <f>HYPERLINK("https://frantznursery.com/current-crop-photos?cat=shrubs","SHRUBS")</f>
        <v>SHRUBS</v>
      </c>
      <c r="B356" t="s">
        <v>281</v>
      </c>
      <c r="C356" s="3" t="str">
        <f>HYPERLINK("https://frantznursery.com/current-crop-photos?pr=LORU05","05")</f>
        <v>05</v>
      </c>
    </row>
    <row r="357" spans="1:6">
      <c r="A357" t="str">
        <f>HYPERLINK("https://frantznursery.com/current-crop-photos?cat=shrubs","SHRUBS")</f>
        <v>SHRUBS</v>
      </c>
      <c r="B357" t="s">
        <v>282</v>
      </c>
      <c r="C357" s="3" t="str">
        <f>HYPERLINK("https://frantznursery.com/current-crop-photos?pr=LOWH01","01")</f>
        <v>01</v>
      </c>
    </row>
    <row r="358" spans="1:6">
      <c r="A358" t="str">
        <f>HYPERLINK("https://frantznursery.com/current-crop-photos?cat=shrubs","SHRUBS")</f>
        <v>SHRUBS</v>
      </c>
      <c r="B358" t="s">
        <v>282</v>
      </c>
      <c r="C358" s="3" t="str">
        <f>HYPERLINK("https://frantznursery.com/current-crop-photos?pr=LOWH05","05")</f>
        <v>05</v>
      </c>
    </row>
    <row r="359" spans="1:6">
      <c r="A359" t="str">
        <f>HYPERLINK("https://frantznursery.com/current-crop-photos?cat=shrubs","SHRUBS")</f>
        <v>SHRUBS</v>
      </c>
      <c r="B359" t="s">
        <v>283</v>
      </c>
      <c r="C359" s="3" t="str">
        <f>HYPERLINK("https://frantznursery.com/current-crop-photos?pr=MAAQ05","05")</f>
        <v>05</v>
      </c>
    </row>
    <row r="360" spans="1:6">
      <c r="A360" t="str">
        <f>HYPERLINK("https://frantznursery.com/current-crop-photos?cat=shrubs","SHRUBS")</f>
        <v>SHRUBS</v>
      </c>
      <c r="B360" t="s">
        <v>284</v>
      </c>
      <c r="C360" s="3" t="str">
        <f>HYPERLINK("https://frantznursery.com/current-crop-photos?pr=MIAU01","01")</f>
        <v>01</v>
      </c>
    </row>
    <row r="361" spans="1:6">
      <c r="A361" t="str">
        <f>HYPERLINK("https://frantznursery.com/current-crop-photos?cat=shrubs","SHRUBS")</f>
        <v>SHRUBS</v>
      </c>
      <c r="B361" t="s">
        <v>285</v>
      </c>
      <c r="C361" s="3" t="str">
        <f>HYPERLINK("https://frantznursery.com/current-crop-photos?pr=MYAF01","01")</f>
        <v>01</v>
      </c>
    </row>
    <row r="362" spans="1:6">
      <c r="A362" t="str">
        <f>HYPERLINK("https://frantznursery.com/current-crop-photos?cat=shrubs","SHRUBS")</f>
        <v>SHRUBS</v>
      </c>
      <c r="B362" t="s">
        <v>285</v>
      </c>
      <c r="C362" s="3" t="str">
        <f>HYPERLINK("https://frantznursery.com/current-crop-photos?pr=MYAF05","05")</f>
        <v>05</v>
      </c>
    </row>
    <row r="363" spans="1:6">
      <c r="A363" t="str">
        <f>HYPERLINK("https://frantznursery.com/current-crop-photos?cat=shrubs","SHRUBS")</f>
        <v>SHRUBS</v>
      </c>
      <c r="B363" t="s">
        <v>286</v>
      </c>
      <c r="C363" s="3" t="str">
        <f>HYPERLINK("https://frantznursery.com/current-crop-photos?pr=MYCO05","05")</f>
        <v>05</v>
      </c>
    </row>
    <row r="364" spans="1:6">
      <c r="A364" t="str">
        <f>HYPERLINK("https://frantznursery.com/current-crop-photos?cat=shrubs","SHRUBS")</f>
        <v>SHRUBS</v>
      </c>
      <c r="B364" t="s">
        <v>287</v>
      </c>
      <c r="C364" s="3" t="str">
        <f>HYPERLINK("https://frantznursery.com/current-crop-photos?pr=NALL03","03")</f>
        <v>03</v>
      </c>
    </row>
    <row r="365" spans="1:6">
      <c r="A365" t="str">
        <f>HYPERLINK("https://frantznursery.com/current-crop-photos?cat=shrubs","SHRUBS")</f>
        <v>SHRUBS</v>
      </c>
      <c r="B365" t="s">
        <v>288</v>
      </c>
      <c r="C365" s="3" t="str">
        <f>HYPERLINK("https://frantznursery.com/current-crop-photos?pr=NAMO01","01")</f>
        <v>01</v>
      </c>
    </row>
    <row r="366" spans="1:6">
      <c r="A366" t="str">
        <f>HYPERLINK("https://frantznursery.com/current-crop-photos?cat=shrubs","SHRUBS")</f>
        <v>SHRUBS</v>
      </c>
      <c r="B366" t="s">
        <v>288</v>
      </c>
      <c r="C366" s="3" t="str">
        <f>HYPERLINK("https://frantznursery.com/current-crop-photos?pr=NAMO05","05")</f>
        <v>05</v>
      </c>
    </row>
    <row r="367" spans="1:6">
      <c r="A367" t="str">
        <f>HYPERLINK("https://frantznursery.com/current-crop-photos?cat=shrubs","SHRUBS")</f>
        <v>SHRUBS</v>
      </c>
      <c r="B367" t="s">
        <v>289</v>
      </c>
      <c r="C367" s="3" t="str">
        <f>HYPERLINK("https://frantznursery.com/current-crop-photos?pr=NAFI05","05")</f>
        <v>05</v>
      </c>
    </row>
    <row r="368" spans="1:6">
      <c r="A368" t="str">
        <f>HYPERLINK("https://frantznursery.com/current-crop-photos?cat=shrubs","SHRUBS")</f>
        <v>SHRUBS</v>
      </c>
      <c r="B368" t="s">
        <v>290</v>
      </c>
      <c r="C368" s="3" t="str">
        <f>HYPERLINK("https://frantznursery.com/current-crop-photos?pr=NADW05","05")</f>
        <v>05</v>
      </c>
    </row>
    <row r="369" spans="1:6">
      <c r="A369" t="str">
        <f>HYPERLINK("https://frantznursery.com/current-crop-photos?cat=shrubs","SHRUBS")</f>
        <v>SHRUBS</v>
      </c>
      <c r="B369" t="s">
        <v>291</v>
      </c>
      <c r="C369" s="3" t="str">
        <f>HYPERLINK("https://frantznursery.com/current-crop-photos?pr=NAHA05","05")</f>
        <v>05</v>
      </c>
    </row>
    <row r="370" spans="1:6">
      <c r="A370" t="str">
        <f>HYPERLINK("https://frantznursery.com/current-crop-photos?cat=shrubs","SHRUBS")</f>
        <v>SHRUBS</v>
      </c>
      <c r="B370" t="s">
        <v>292</v>
      </c>
      <c r="C370" s="3" t="str">
        <f>HYPERLINK("https://frantznursery.com/current-crop-photos?pr=NEPM05","05")</f>
        <v>05</v>
      </c>
    </row>
    <row r="371" spans="1:6">
      <c r="A371" t="str">
        <f>HYPERLINK("https://frantznursery.com/current-crop-photos?cat=shrubs","SHRUBS")</f>
        <v>SHRUBS</v>
      </c>
      <c r="B371" t="s">
        <v>293</v>
      </c>
      <c r="C371" s="3" t="str">
        <f>HYPERLINK("https://frantznursery.com/current-crop-photos?pr=NERM05","05")</f>
        <v>05</v>
      </c>
    </row>
    <row r="372" spans="1:6">
      <c r="A372" t="str">
        <f>HYPERLINK("https://frantznursery.com/current-crop-photos?cat=shrubs","SHRUBS")</f>
        <v>SHRUBS</v>
      </c>
      <c r="B372" t="s">
        <v>294</v>
      </c>
      <c r="C372" s="3" t="str">
        <f>HYPERLINK("https://frantznursery.com/current-crop-photos?pr=NESM05","05")</f>
        <v>05</v>
      </c>
    </row>
    <row r="373" spans="1:6">
      <c r="A373" t="str">
        <f>HYPERLINK("https://frantznursery.com/current-crop-photos?cat=shrubs","SHRUBS")</f>
        <v>SHRUBS</v>
      </c>
      <c r="B373" t="s">
        <v>294</v>
      </c>
      <c r="C373" s="3" t="str">
        <f>HYPERLINK("https://frantznursery.com/current-crop-photos?pr=NESM15","15")</f>
        <v>15</v>
      </c>
    </row>
    <row r="374" spans="1:6">
      <c r="A374" t="str">
        <f>HYPERLINK("https://frantznursery.com/current-crop-photos?cat=shrubs","SHRUBS")</f>
        <v>SHRUBS</v>
      </c>
      <c r="B374" t="s">
        <v>294</v>
      </c>
      <c r="C374" s="3" t="str">
        <f>HYPERLINK("https://frantznursery.com/current-crop-photos?pr=NESM24","24")</f>
        <v>24</v>
      </c>
    </row>
    <row r="375" spans="1:6">
      <c r="A375" t="str">
        <f>HYPERLINK("https://frantznursery.com/current-crop-photos?cat=shrubs","SHRUBS")</f>
        <v>SHRUBS</v>
      </c>
      <c r="B375" t="s">
        <v>295</v>
      </c>
      <c r="C375" s="3" t="str">
        <f>HYPERLINK("https://frantznursery.com/current-crop-photos?pr=OLLI01","01")</f>
        <v>01</v>
      </c>
    </row>
    <row r="376" spans="1:6">
      <c r="A376" t="str">
        <f>HYPERLINK("https://frantznursery.com/current-crop-photos?cat=shrubs","SHRUBS")</f>
        <v>SHRUBS</v>
      </c>
      <c r="B376" t="s">
        <v>295</v>
      </c>
      <c r="C376" s="3" t="str">
        <f>HYPERLINK("https://frantznursery.com/current-crop-photos?pr=OLLI05","05")</f>
        <v>05</v>
      </c>
    </row>
    <row r="377" spans="1:6">
      <c r="A377" t="str">
        <f>HYPERLINK("https://frantznursery.com/current-crop-photos?cat=shrubs","SHRUBS")</f>
        <v>SHRUBS</v>
      </c>
      <c r="B377" t="s">
        <v>295</v>
      </c>
      <c r="C377" s="3" t="str">
        <f>HYPERLINK("https://frantznursery.com/current-crop-photos?pr=OLLI15","15")</f>
        <v>15</v>
      </c>
    </row>
    <row r="378" spans="1:6">
      <c r="A378" t="str">
        <f>HYPERLINK("https://frantznursery.com/current-crop-photos?cat=shrubs","SHRUBS")</f>
        <v>SHRUBS</v>
      </c>
      <c r="B378" t="s">
        <v>295</v>
      </c>
      <c r="C378" s="3" t="str">
        <f>HYPERLINK("https://frantznursery.com/current-crop-photos?pr=OLLI24","24")</f>
        <v>24</v>
      </c>
    </row>
    <row r="379" spans="1:6">
      <c r="A379" t="str">
        <f>HYPERLINK("https://frantznursery.com/current-crop-photos?cat=shrubs","SHRUBS")</f>
        <v>SHRUBS</v>
      </c>
      <c r="B379" t="s">
        <v>296</v>
      </c>
      <c r="C379" s="3" t="str">
        <f>HYPERLINK("https://frantznursery.com/current-crop-photos?pr=OLFR05","05")</f>
        <v>05</v>
      </c>
    </row>
    <row r="380" spans="1:6">
      <c r="A380" t="str">
        <f>HYPERLINK("https://frantznursery.com/current-crop-photos?cat=shrubs","SHRUBS")</f>
        <v>SHRUBS</v>
      </c>
      <c r="B380" t="s">
        <v>296</v>
      </c>
      <c r="C380" s="3" t="str">
        <f>HYPERLINK("https://frantznursery.com/current-crop-photos?pr=OLFR15","15")</f>
        <v>15</v>
      </c>
    </row>
    <row r="381" spans="1:6">
      <c r="A381" t="str">
        <f>HYPERLINK("https://frantznursery.com/current-crop-photos?cat=shrubs","SHRUBS")</f>
        <v>SHRUBS</v>
      </c>
      <c r="B381" t="s">
        <v>297</v>
      </c>
      <c r="C381" s="3" t="str">
        <f>HYPERLINK("https://frantznursery.com/current-crop-photos?pr=PHAM01","01")</f>
        <v>01</v>
      </c>
    </row>
    <row r="382" spans="1:6">
      <c r="A382" t="str">
        <f>HYPERLINK("https://frantznursery.com/current-crop-photos?cat=shrubs","SHRUBS")</f>
        <v>SHRUBS</v>
      </c>
      <c r="B382" t="s">
        <v>297</v>
      </c>
      <c r="C382" s="3" t="str">
        <f>HYPERLINK("https://frantznursery.com/current-crop-photos?pr=PHAM05","05")</f>
        <v>05</v>
      </c>
    </row>
    <row r="383" spans="1:6">
      <c r="A383" t="str">
        <f>HYPERLINK("https://frantznursery.com/current-crop-photos?cat=shrubs","SHRUBS")</f>
        <v>SHRUBS</v>
      </c>
      <c r="B383" t="s">
        <v>298</v>
      </c>
      <c r="C383" s="3" t="str">
        <f>HYPERLINK("https://frantznursery.com/current-crop-photos?pr=PHAP01","01")</f>
        <v>01</v>
      </c>
    </row>
    <row r="384" spans="1:6">
      <c r="A384" t="str">
        <f>HYPERLINK("https://frantznursery.com/current-crop-photos?cat=shrubs","SHRUBS")</f>
        <v>SHRUBS</v>
      </c>
      <c r="B384" t="s">
        <v>299</v>
      </c>
      <c r="C384" s="3" t="str">
        <f>HYPERLINK("https://frantznursery.com/current-crop-photos?pr=PHDU01","01")</f>
        <v>01</v>
      </c>
    </row>
    <row r="385" spans="1:6">
      <c r="A385" t="str">
        <f>HYPERLINK("https://frantznursery.com/current-crop-photos?cat=shrubs","SHRUBS")</f>
        <v>SHRUBS</v>
      </c>
      <c r="B385" t="s">
        <v>300</v>
      </c>
      <c r="C385" s="3" t="str">
        <f>HYPERLINK("https://frantznursery.com/current-crop-photos?pr=PHGR01","01")</f>
        <v>01</v>
      </c>
    </row>
    <row r="386" spans="1:6">
      <c r="A386" t="str">
        <f>HYPERLINK("https://frantznursery.com/current-crop-photos?cat=shrubs","SHRUBS")</f>
        <v>SHRUBS</v>
      </c>
      <c r="B386" t="s">
        <v>300</v>
      </c>
      <c r="C386" s="3" t="str">
        <f>HYPERLINK("https://frantznursery.com/current-crop-photos?pr=PHGR05","05")</f>
        <v>05</v>
      </c>
    </row>
    <row r="387" spans="1:6">
      <c r="A387" t="str">
        <f>HYPERLINK("https://frantznursery.com/current-crop-photos?cat=shrubs","SHRUBS")</f>
        <v>SHRUBS</v>
      </c>
      <c r="B387" t="s">
        <v>301</v>
      </c>
      <c r="C387" s="3" t="str">
        <f>HYPERLINK("https://frantznursery.com/current-crop-photos?pr=PHJA01","01")</f>
        <v>01</v>
      </c>
    </row>
    <row r="388" spans="1:6">
      <c r="A388" t="str">
        <f>HYPERLINK("https://frantznursery.com/current-crop-photos?cat=shrubs","SHRUBS")</f>
        <v>SHRUBS</v>
      </c>
      <c r="B388" t="s">
        <v>301</v>
      </c>
      <c r="C388" s="3" t="str">
        <f>HYPERLINK("https://frantznursery.com/current-crop-photos?pr=PHJA05","05")</f>
        <v>05</v>
      </c>
    </row>
    <row r="389" spans="1:6">
      <c r="A389" t="str">
        <f>HYPERLINK("https://frantznursery.com/current-crop-photos?cat=shrubs","SHRUBS")</f>
        <v>SHRUBS</v>
      </c>
      <c r="B389" t="s">
        <v>302</v>
      </c>
      <c r="C389" s="3" t="str">
        <f>HYPERLINK("https://frantznursery.com/current-crop-photos?pr=PHJE01","01")</f>
        <v>01</v>
      </c>
    </row>
    <row r="390" spans="1:6">
      <c r="A390" t="str">
        <f>HYPERLINK("https://frantznursery.com/current-crop-photos?cat=shrubs","SHRUBS")</f>
        <v>SHRUBS</v>
      </c>
      <c r="B390" t="s">
        <v>303</v>
      </c>
      <c r="C390" s="3" t="str">
        <f>HYPERLINK("https://frantznursery.com/current-crop-photos?pr=PHPA01","01")</f>
        <v>01</v>
      </c>
    </row>
    <row r="391" spans="1:6">
      <c r="A391" t="str">
        <f>HYPERLINK("https://frantznursery.com/current-crop-photos?cat=shrubs","SHRUBS")</f>
        <v>SHRUBS</v>
      </c>
      <c r="B391" t="s">
        <v>303</v>
      </c>
      <c r="C391" s="3" t="str">
        <f>HYPERLINK("https://frantznursery.com/current-crop-photos?pr=PHPA05","05")</f>
        <v>05</v>
      </c>
    </row>
    <row r="392" spans="1:6">
      <c r="A392" t="str">
        <f>HYPERLINK("https://frantznursery.com/current-crop-photos?cat=shrubs","SHRUBS")</f>
        <v>SHRUBS</v>
      </c>
      <c r="B392" t="s">
        <v>304</v>
      </c>
      <c r="C392" s="3" t="str">
        <f>HYPERLINK("https://frantznursery.com/current-crop-photos?pr=PHPL01","01")</f>
        <v>01</v>
      </c>
    </row>
    <row r="393" spans="1:6">
      <c r="A393" t="str">
        <f>HYPERLINK("https://frantznursery.com/current-crop-photos?cat=shrubs","SHRUBS")</f>
        <v>SHRUBS</v>
      </c>
      <c r="B393" t="s">
        <v>305</v>
      </c>
      <c r="C393" s="3" t="str">
        <f>HYPERLINK("https://frantznursery.com/current-crop-photos?pr=PHRQ01","01")</f>
        <v>01</v>
      </c>
    </row>
    <row r="394" spans="1:6">
      <c r="A394" t="str">
        <f>HYPERLINK("https://frantznursery.com/current-crop-photos?cat=shrubs","SHRUBS")</f>
        <v>SHRUBS</v>
      </c>
      <c r="B394" t="s">
        <v>306</v>
      </c>
      <c r="C394" s="3" t="str">
        <f>HYPERLINK("https://frantznursery.com/current-crop-photos?pr=PHTO01","01")</f>
        <v>01</v>
      </c>
    </row>
    <row r="395" spans="1:6">
      <c r="A395" t="str">
        <f>HYPERLINK("https://frantznursery.com/current-crop-photos?cat=shrubs","SHRUBS")</f>
        <v>SHRUBS</v>
      </c>
      <c r="B395" t="s">
        <v>306</v>
      </c>
      <c r="C395" s="3" t="str">
        <f>HYPERLINK("https://frantznursery.com/current-crop-photos?pr=PHTO05","05")</f>
        <v>05</v>
      </c>
    </row>
    <row r="396" spans="1:6">
      <c r="A396" t="str">
        <f>HYPERLINK("https://frantznursery.com/current-crop-photos?cat=shrubs","SHRUBS")</f>
        <v>SHRUBS</v>
      </c>
      <c r="B396" t="s">
        <v>307</v>
      </c>
      <c r="C396" s="3" t="str">
        <f>HYPERLINK("https://frantznursery.com/current-crop-photos?pr=PHTR05","05")</f>
        <v>05</v>
      </c>
    </row>
    <row r="397" spans="1:6">
      <c r="A397" t="str">
        <f>HYPERLINK("https://frantznursery.com/current-crop-photos?cat=shrubs","SHRUBS")</f>
        <v>SHRUBS</v>
      </c>
      <c r="B397" t="s">
        <v>308</v>
      </c>
      <c r="C397" s="3" t="str">
        <f>HYPERLINK("https://frantznursery.com/current-crop-photos?pr=PHFM01","01")</f>
        <v>01</v>
      </c>
    </row>
    <row r="398" spans="1:6">
      <c r="A398" t="str">
        <f>HYPERLINK("https://frantznursery.com/current-crop-photos?cat=shrubs","SHRUBS")</f>
        <v>SHRUBS</v>
      </c>
      <c r="B398" t="s">
        <v>308</v>
      </c>
      <c r="C398" s="3" t="str">
        <f>HYPERLINK("https://frantznursery.com/current-crop-photos?pr=PHFM05","05")</f>
        <v>05</v>
      </c>
    </row>
    <row r="399" spans="1:6">
      <c r="A399" t="str">
        <f>HYPERLINK("https://frantznursery.com/current-crop-photos?cat=shrubs","SHRUBS")</f>
        <v>SHRUBS</v>
      </c>
      <c r="B399" t="s">
        <v>308</v>
      </c>
      <c r="C399" s="3" t="str">
        <f>HYPERLINK("https://frantznursery.com/current-crop-photos?pr=PHFM15","15")</f>
        <v>15</v>
      </c>
    </row>
    <row r="400" spans="1:6">
      <c r="A400" t="str">
        <f>HYPERLINK("https://frantznursery.com/current-crop-photos?cat=shrubs","SHRUBS")</f>
        <v>SHRUBS</v>
      </c>
      <c r="B400" t="s">
        <v>309</v>
      </c>
      <c r="C400" s="3" t="str">
        <f>HYPERLINK("https://frantznursery.com/current-crop-photos?pr=PICR01","01")</f>
        <v>01</v>
      </c>
    </row>
    <row r="401" spans="1:6">
      <c r="A401" t="str">
        <f>HYPERLINK("https://frantznursery.com/current-crop-photos?cat=shrubs","SHRUBS")</f>
        <v>SHRUBS</v>
      </c>
      <c r="B401" t="s">
        <v>310</v>
      </c>
      <c r="C401" s="3" t="str">
        <f>HYPERLINK("https://frantznursery.com/current-crop-photos?pr=PIVA01","01")</f>
        <v>01</v>
      </c>
    </row>
    <row r="402" spans="1:6">
      <c r="A402" t="str">
        <f>HYPERLINK("https://frantznursery.com/current-crop-photos?cat=shrubs","SHRUBS")</f>
        <v>SHRUBS</v>
      </c>
      <c r="B402" t="s">
        <v>310</v>
      </c>
      <c r="C402" s="3" t="str">
        <f>HYPERLINK("https://frantznursery.com/current-crop-photos?pr=PIVA05","05")</f>
        <v>05</v>
      </c>
    </row>
    <row r="403" spans="1:6">
      <c r="A403" t="str">
        <f>HYPERLINK("https://frantznursery.com/current-crop-photos?cat=shrubs","SHRUBS")</f>
        <v>SHRUBS</v>
      </c>
      <c r="B403" t="s">
        <v>311</v>
      </c>
      <c r="C403" s="3" t="str">
        <f>HYPERLINK("https://frantznursery.com/current-crop-photos?pr=PIWH01","01")</f>
        <v>01</v>
      </c>
    </row>
    <row r="404" spans="1:6">
      <c r="A404" t="str">
        <f>HYPERLINK("https://frantznursery.com/current-crop-photos?cat=shrubs","SHRUBS")</f>
        <v>SHRUBS</v>
      </c>
      <c r="B404" t="s">
        <v>311</v>
      </c>
      <c r="C404" s="3" t="str">
        <f>HYPERLINK("https://frantznursery.com/current-crop-photos?pr=PIWH05","05")</f>
        <v>05</v>
      </c>
    </row>
    <row r="405" spans="1:6">
      <c r="A405" t="str">
        <f>HYPERLINK("https://frantznursery.com/current-crop-photos?cat=shrubs","SHRUBS")</f>
        <v>SHRUBS</v>
      </c>
      <c r="B405" t="s">
        <v>312</v>
      </c>
      <c r="C405" s="3" t="str">
        <f>HYPERLINK("https://frantznursery.com/current-crop-photos?pr=PLAU05","05")</f>
        <v>05</v>
      </c>
    </row>
    <row r="406" spans="1:6">
      <c r="A406" t="str">
        <f>HYPERLINK("https://frantznursery.com/current-crop-photos?cat=shrubs","SHRUBS")</f>
        <v>SHRUBS</v>
      </c>
      <c r="B406" t="s">
        <v>313</v>
      </c>
      <c r="C406" s="3" t="str">
        <f>HYPERLINK("https://frantznursery.com/current-crop-photos?pr=PRLA24","24")</f>
        <v>24</v>
      </c>
    </row>
    <row r="407" spans="1:6">
      <c r="A407" t="str">
        <f>HYPERLINK("https://frantznursery.com/current-crop-photos?cat=shrubs","SHRUBS")</f>
        <v>SHRUBS</v>
      </c>
      <c r="B407" t="s">
        <v>314</v>
      </c>
      <c r="C407" s="3" t="str">
        <f>HYPERLINK("https://frantznursery.com/current-crop-photos?pr=PUGR01","01")</f>
        <v>01</v>
      </c>
    </row>
    <row r="408" spans="1:6">
      <c r="A408" t="str">
        <f>HYPERLINK("https://frantznursery.com/current-crop-photos?cat=shrubs","SHRUBS")</f>
        <v>SHRUBS</v>
      </c>
      <c r="B408" t="s">
        <v>315</v>
      </c>
      <c r="C408" s="3" t="str">
        <f>HYPERLINK("https://frantznursery.com/current-crop-photos?pr=PYSA01","01")</f>
        <v>01</v>
      </c>
    </row>
    <row r="409" spans="1:6">
      <c r="A409" t="str">
        <f>HYPERLINK("https://frantznursery.com/current-crop-photos?cat=shrubs","SHRUBS")</f>
        <v>SHRUBS</v>
      </c>
      <c r="B409" t="s">
        <v>315</v>
      </c>
      <c r="C409" s="3" t="str">
        <f>HYPERLINK("https://frantznursery.com/current-crop-photos?pr=PYSA05","05")</f>
        <v>05</v>
      </c>
    </row>
    <row r="410" spans="1:6">
      <c r="A410" t="str">
        <f>HYPERLINK("https://frantznursery.com/current-crop-photos?cat=shrubs","SHRUBS")</f>
        <v>SHRUBS</v>
      </c>
      <c r="B410" t="s">
        <v>316</v>
      </c>
      <c r="C410" s="3" t="str">
        <f>HYPERLINK("https://frantznursery.com/current-crop-photos?pr=RARU05","05")</f>
        <v>05</v>
      </c>
    </row>
    <row r="411" spans="1:6">
      <c r="A411" t="str">
        <f>HYPERLINK("https://frantznursery.com/current-crop-photos?cat=shrubs","SHRUBS")</f>
        <v>SHRUBS</v>
      </c>
      <c r="B411" t="s">
        <v>316</v>
      </c>
      <c r="C411" s="3" t="str">
        <f>HYPERLINK("https://frantznursery.com/current-crop-photos?pr=RARU15","15")</f>
        <v>15</v>
      </c>
    </row>
    <row r="412" spans="1:6">
      <c r="A412" t="str">
        <f>HYPERLINK("https://frantznursery.com/current-crop-photos?cat=shrubs","SHRUBS")</f>
        <v>SHRUBS</v>
      </c>
      <c r="B412" t="s">
        <v>317</v>
      </c>
      <c r="C412" s="3" t="str">
        <f>HYPERLINK("https://frantznursery.com/current-crop-photos?pr=RABA01","01")</f>
        <v>01</v>
      </c>
    </row>
    <row r="413" spans="1:6">
      <c r="A413" t="str">
        <f>HYPERLINK("https://frantznursery.com/current-crop-photos?cat=shrubs","SHRUBS")</f>
        <v>SHRUBS</v>
      </c>
      <c r="B413" t="s">
        <v>318</v>
      </c>
      <c r="C413" s="3" t="str">
        <f>HYPERLINK("https://frantznursery.com/current-crop-photos?pr=RACL01","01")</f>
        <v>01</v>
      </c>
    </row>
    <row r="414" spans="1:6">
      <c r="A414" t="str">
        <f>HYPERLINK("https://frantznursery.com/current-crop-photos?cat=shrubs","SHRUBS")</f>
        <v>SHRUBS</v>
      </c>
      <c r="B414" t="s">
        <v>318</v>
      </c>
      <c r="C414" s="3" t="str">
        <f>HYPERLINK("https://frantznursery.com/current-crop-photos?pr=RACL05","05")</f>
        <v>05</v>
      </c>
    </row>
    <row r="415" spans="1:6">
      <c r="A415" t="str">
        <f>HYPERLINK("https://frantznursery.com/current-crop-photos?cat=shrubs","SHRUBS")</f>
        <v>SHRUBS</v>
      </c>
      <c r="B415" t="s">
        <v>319</v>
      </c>
      <c r="C415" s="3" t="str">
        <f>HYPERLINK("https://frantznursery.com/current-crop-photos?pr=RAJA05","05")</f>
        <v>05</v>
      </c>
    </row>
    <row r="416" spans="1:6">
      <c r="A416" t="str">
        <f>HYPERLINK("https://frantznursery.com/current-crop-photos?cat=shrubs","SHRUBS")</f>
        <v>SHRUBS</v>
      </c>
      <c r="B416" t="s">
        <v>320</v>
      </c>
      <c r="C416" s="3" t="str">
        <f>HYPERLINK("https://frantznursery.com/current-crop-photos?pr=RAPI01","01")</f>
        <v>01</v>
      </c>
    </row>
    <row r="417" spans="1:6">
      <c r="A417" t="str">
        <f>HYPERLINK("https://frantznursery.com/current-crop-photos?cat=shrubs","SHRUBS")</f>
        <v>SHRUBS</v>
      </c>
      <c r="B417" t="s">
        <v>320</v>
      </c>
      <c r="C417" s="3" t="str">
        <f>HYPERLINK("https://frantznursery.com/current-crop-photos?pr=RAPI05","05")</f>
        <v>05</v>
      </c>
    </row>
    <row r="418" spans="1:6">
      <c r="A418" t="str">
        <f>HYPERLINK("https://frantznursery.com/current-crop-photos?cat=shrubs","SHRUBS")</f>
        <v>SHRUBS</v>
      </c>
      <c r="B418" t="s">
        <v>320</v>
      </c>
      <c r="C418" s="3" t="str">
        <f>HYPERLINK("https://frantznursery.com/current-crop-photos?pr=RAPI15","15")</f>
        <v>15</v>
      </c>
    </row>
    <row r="419" spans="1:6">
      <c r="A419" t="str">
        <f>HYPERLINK("https://frantznursery.com/current-crop-photos?cat=shrubs","SHRUBS")</f>
        <v>SHRUBS</v>
      </c>
      <c r="B419" t="s">
        <v>321</v>
      </c>
      <c r="C419" s="3" t="str">
        <f>HYPERLINK("https://frantznursery.com/current-crop-photos?pr=RAMI05","05")</f>
        <v>05</v>
      </c>
    </row>
    <row r="420" spans="1:6">
      <c r="A420" t="str">
        <f>HYPERLINK("https://frantznursery.com/current-crop-photos?cat=shrubs","SHRUBS")</f>
        <v>SHRUBS</v>
      </c>
      <c r="B420" t="s">
        <v>322</v>
      </c>
      <c r="C420" s="3" t="str">
        <f>HYPERLINK("https://frantznursery.com/current-crop-photos?pr=ROTU05","05")</f>
        <v>05</v>
      </c>
    </row>
    <row r="421" spans="1:6">
      <c r="A421" t="str">
        <f>HYPERLINK("https://frantznursery.com/current-crop-photos?cat=shrubs","SHRUBS")</f>
        <v>SHRUBS</v>
      </c>
      <c r="B421" t="s">
        <v>323</v>
      </c>
      <c r="C421" s="3" t="str">
        <f>HYPERLINK("https://frantznursery.com/current-crop-photos?pr=SPBT05","05")</f>
        <v>05</v>
      </c>
    </row>
    <row r="422" spans="1:6">
      <c r="A422" t="str">
        <f>HYPERLINK("https://frantznursery.com/current-crop-photos?cat=shrubs","SHRUBS")</f>
        <v>SHRUBS</v>
      </c>
      <c r="B422" t="s">
        <v>324</v>
      </c>
      <c r="C422" s="3" t="str">
        <f>HYPERLINK("https://frantznursery.com/current-crop-photos?pr=TEAZ05","05")</f>
        <v>05</v>
      </c>
    </row>
    <row r="423" spans="1:6">
      <c r="A423" t="str">
        <f>HYPERLINK("https://frantznursery.com/current-crop-photos?cat=shrubs","SHRUBS")</f>
        <v>SHRUBS</v>
      </c>
      <c r="B423" t="s">
        <v>325</v>
      </c>
      <c r="C423" s="3" t="str">
        <f>HYPERLINK("https://frantznursery.com/current-crop-photos?pr=TECH05","05")</f>
        <v>05</v>
      </c>
    </row>
    <row r="424" spans="1:6">
      <c r="A424" t="str">
        <f>HYPERLINK("https://frantznursery.com/current-crop-photos?cat=shrubs","SHRUBS")</f>
        <v>SHRUBS</v>
      </c>
      <c r="B424" t="s">
        <v>326</v>
      </c>
      <c r="C424" s="3" t="str">
        <f>HYPERLINK("https://frantznursery.com/current-crop-photos?pr=VIDA05","05")</f>
        <v>05</v>
      </c>
    </row>
    <row r="425" spans="1:6">
      <c r="A425" t="str">
        <f>HYPERLINK("https://frantznursery.com/current-crop-photos?cat=shrubs","SHRUBS")</f>
        <v>SHRUBS</v>
      </c>
      <c r="B425" t="s">
        <v>327</v>
      </c>
      <c r="C425" s="3" t="str">
        <f>HYPERLINK("https://frantznursery.com/current-crop-photos?pr=VITI01","01")</f>
        <v>01</v>
      </c>
    </row>
    <row r="426" spans="1:6">
      <c r="A426" t="str">
        <f>HYPERLINK("https://frantznursery.com/current-crop-photos?cat=shrubs","SHRUBS")</f>
        <v>SHRUBS</v>
      </c>
      <c r="B426" t="s">
        <v>327</v>
      </c>
      <c r="C426" s="3" t="str">
        <f>HYPERLINK("https://frantznursery.com/current-crop-photos?pr=VITI05","05")</f>
        <v>05</v>
      </c>
    </row>
    <row r="427" spans="1:6">
      <c r="A427" t="str">
        <f>HYPERLINK("https://frantznursery.com/current-crop-photos?cat=shrubs","SHRUBS")</f>
        <v>SHRUBS</v>
      </c>
      <c r="B427" t="s">
        <v>328</v>
      </c>
      <c r="C427" s="3" t="str">
        <f>HYPERLINK("https://frantznursery.com/current-crop-photos?pr=WEMO01","01")</f>
        <v>01</v>
      </c>
    </row>
    <row r="428" spans="1:6">
      <c r="A428" t="str">
        <f>HYPERLINK("https://frantznursery.com/current-crop-photos?cat=shrubs","SHRUBS")</f>
        <v>SHRUBS</v>
      </c>
      <c r="B428" t="s">
        <v>329</v>
      </c>
      <c r="C428" s="3" t="str">
        <f>HYPERLINK("https://frantznursery.com/current-crop-photos?pr=WEWY01","01")</f>
        <v>01</v>
      </c>
    </row>
    <row r="429" spans="1:6">
      <c r="A429" t="str">
        <f>HYPERLINK("https://frantznursery.com/current-crop-photos?cat=shrubs","SHRUBS")</f>
        <v>SHRUBS</v>
      </c>
      <c r="B429" t="s">
        <v>329</v>
      </c>
      <c r="C429" s="3" t="str">
        <f>HYPERLINK("https://frantznursery.com/current-crop-photos?pr=WEWY05","05")</f>
        <v>05</v>
      </c>
    </row>
    <row r="430" spans="1:6">
      <c r="A430" t="str">
        <f>HYPERLINK("https://frantznursery.com/current-crop-photos?cat=shrubs","SHRUBS")</f>
        <v>SHRUBS</v>
      </c>
      <c r="B430" t="s">
        <v>330</v>
      </c>
      <c r="C430" s="3" t="str">
        <f>HYPERLINK("https://frantznursery.com/current-crop-photos?pr=XYCO01","01")</f>
        <v>01</v>
      </c>
    </row>
    <row r="431" spans="1:6">
      <c r="A431" t="str">
        <f>HYPERLINK("https://frantznursery.com/current-crop-photos?cat=shrubs","SHRUBS")</f>
        <v>SHRUBS</v>
      </c>
      <c r="B431" t="s">
        <v>331</v>
      </c>
      <c r="C431" s="3" t="str">
        <f>HYPERLINK("https://frantznursery.com/current-crop-photos?pr=XYSE01","01")</f>
        <v>01</v>
      </c>
    </row>
    <row r="432" spans="1:6">
      <c r="A432" t="str">
        <f>HYPERLINK("https://frantznursery.com/current-crop-photos?cat=shrubs","SHRUBS")</f>
        <v>SHRUBS</v>
      </c>
      <c r="B432" t="s">
        <v>331</v>
      </c>
      <c r="C432" s="3" t="str">
        <f>HYPERLINK("https://frantznursery.com/current-crop-photos?pr=XYSE05","05")</f>
        <v>05</v>
      </c>
    </row>
    <row r="433" spans="1:6">
      <c r="A433" t="str">
        <f>HYPERLINK("https://frantznursery.com/current-crop-photos?cat=shrubs","SHRUBS")</f>
        <v>SHRUBS</v>
      </c>
      <c r="B433" t="s">
        <v>331</v>
      </c>
      <c r="C433" s="3" t="str">
        <f>HYPERLINK("https://frantznursery.com/current-crop-photos?pr=XYSE15","15")</f>
        <v>15</v>
      </c>
    </row>
    <row r="434" spans="1:6">
      <c r="A434" t="str">
        <f>HYPERLINK("https://frantznursery.com/current-crop-photos?cat=succulent","SUCCULENTS")</f>
        <v>SUCCULENTS</v>
      </c>
      <c r="B434" t="s">
        <v>332</v>
      </c>
      <c r="C434" s="3" t="str">
        <f>HYPERLINK("https://frantznursery.com/current-crop-photos?pr=DYMA01","01")</f>
        <v>01</v>
      </c>
    </row>
    <row r="435" spans="1:6">
      <c r="A435" t="str">
        <f>HYPERLINK("https://frantznursery.com/current-crop-photos?cat=succulent","SUCCULENTS")</f>
        <v>SUCCULENTS</v>
      </c>
      <c r="B435" t="s">
        <v>333</v>
      </c>
      <c r="C435" s="3" t="str">
        <f>HYPERLINK("https://frantznursery.com/current-crop-photos?pr=SEAU01","01")</f>
        <v>01</v>
      </c>
    </row>
    <row r="436" spans="1:6">
      <c r="A436" t="str">
        <f>HYPERLINK("https://frantznursery.com/current-crop-photos?cat=succulent","SUCCULENTS")</f>
        <v>SUCCULENTS</v>
      </c>
      <c r="B436" t="s">
        <v>334</v>
      </c>
      <c r="C436" s="3" t="str">
        <f>HYPERLINK("https://frantznursery.com/current-crop-photos?pr=SEMA01","01")</f>
        <v>01</v>
      </c>
    </row>
    <row r="437" spans="1:6">
      <c r="A437" t="str">
        <f>HYPERLINK("https://frantznursery.com/current-crop-photos?cat=topiary","TOPIARY")</f>
        <v>TOPIARY</v>
      </c>
      <c r="B437" t="s">
        <v>335</v>
      </c>
      <c r="C437" s="3" t="str">
        <f>HYPERLINK("https://frantznursery.com/current-crop-photos?pr=BUPY15","15")</f>
        <v>15</v>
      </c>
    </row>
    <row r="438" spans="1:6">
      <c r="A438" t="str">
        <f>HYPERLINK("https://frantznursery.com/current-crop-photos?cat=topiary","TOPIARY")</f>
        <v>TOPIARY</v>
      </c>
      <c r="B438" t="s">
        <v>336</v>
      </c>
      <c r="C438" s="3" t="str">
        <f>HYPERLINK("https://frantznursery.com/current-crop-photos?pr=LI3T05","05")</f>
        <v>05</v>
      </c>
    </row>
    <row r="439" spans="1:6">
      <c r="A439" t="str">
        <f>HYPERLINK("https://frantznursery.com/current-crop-photos?cat=topiary","TOPIARY")</f>
        <v>TOPIARY</v>
      </c>
      <c r="B439" t="s">
        <v>336</v>
      </c>
      <c r="C439" s="3" t="str">
        <f>HYPERLINK("https://frantznursery.com/current-crop-photos?pr=LI3T15","15")</f>
        <v>15</v>
      </c>
    </row>
    <row r="440" spans="1:6">
      <c r="A440" t="str">
        <f>HYPERLINK("https://frantznursery.com/current-crop-photos?cat=topiary","TOPIARY")</f>
        <v>TOPIARY</v>
      </c>
      <c r="B440" t="s">
        <v>337</v>
      </c>
      <c r="C440" s="3" t="str">
        <f>HYPERLINK("https://frantznursery.com/current-crop-photos?pr=LIPY24","24")</f>
        <v>24</v>
      </c>
    </row>
    <row r="441" spans="1:6">
      <c r="A441" t="str">
        <f>HYPERLINK("https://frantznursery.com/current-crop-photos?cat=trees","TREES")</f>
        <v>TREES</v>
      </c>
      <c r="B441" t="s">
        <v>338</v>
      </c>
      <c r="C441" s="3" t="str">
        <f>HYPERLINK("https://frantznursery.com/current-crop-photos?pr=ACBU15","15")</f>
        <v>15</v>
      </c>
    </row>
    <row r="442" spans="1:6">
      <c r="A442" t="str">
        <f>HYPERLINK("https://frantznursery.com/current-crop-photos?cat=trees","TREES")</f>
        <v>TREES</v>
      </c>
      <c r="B442" t="s">
        <v>338</v>
      </c>
      <c r="C442" s="3" t="str">
        <f>HYPERLINK("https://frantznursery.com/current-crop-photos?pr=ACBU24","24")</f>
        <v>24</v>
      </c>
    </row>
    <row r="443" spans="1:6">
      <c r="A443" t="str">
        <f>HYPERLINK("https://frantznursery.com/current-crop-photos?cat=trees","TREES")</f>
        <v>TREES</v>
      </c>
      <c r="B443" t="s">
        <v>338</v>
      </c>
      <c r="C443" s="3" t="str">
        <f>HYPERLINK("https://frantznursery.com/current-crop-photos?pr=ACBU36","36")</f>
        <v>36</v>
      </c>
    </row>
    <row r="444" spans="1:6">
      <c r="A444" t="str">
        <f>HYPERLINK("https://frantznursery.com/current-crop-photos?cat=trees","TREES")</f>
        <v>TREES</v>
      </c>
      <c r="B444" t="s">
        <v>339</v>
      </c>
      <c r="C444" s="3" t="str">
        <f>HYPERLINK("https://frantznursery.com/current-crop-photos?pr=ACAL07","07")</f>
        <v>07</v>
      </c>
    </row>
    <row r="445" spans="1:6">
      <c r="A445" t="str">
        <f>HYPERLINK("https://frantznursery.com/current-crop-photos?cat=trees","TREES")</f>
        <v>TREES</v>
      </c>
      <c r="B445" t="s">
        <v>340</v>
      </c>
      <c r="C445" s="3" t="str">
        <f>HYPERLINK("https://frantznursery.com/current-crop-photos?pr=ACSA10","10")</f>
        <v>10</v>
      </c>
    </row>
    <row r="446" spans="1:6">
      <c r="A446" t="str">
        <f>HYPERLINK("https://frantznursery.com/current-crop-photos?cat=trees","TREES")</f>
        <v>TREES</v>
      </c>
      <c r="B446" t="s">
        <v>340</v>
      </c>
      <c r="C446" s="3" t="str">
        <f>HYPERLINK("https://frantznursery.com/current-crop-photos?pr=ACSA15","15")</f>
        <v>15</v>
      </c>
    </row>
    <row r="447" spans="1:6">
      <c r="A447" t="str">
        <f>HYPERLINK("https://frantznursery.com/current-crop-photos?cat=trees","TREES")</f>
        <v>TREES</v>
      </c>
      <c r="B447" t="s">
        <v>340</v>
      </c>
      <c r="C447" s="3" t="str">
        <f>HYPERLINK("https://frantznursery.com/current-crop-photos?pr=ACSA24","24")</f>
        <v>24</v>
      </c>
    </row>
    <row r="448" spans="1:6">
      <c r="A448" t="str">
        <f>HYPERLINK("https://frantznursery.com/current-crop-photos?cat=trees","TREES")</f>
        <v>TREES</v>
      </c>
      <c r="B448" t="s">
        <v>340</v>
      </c>
      <c r="C448" s="3" t="str">
        <f>HYPERLINK("https://frantznursery.com/current-crop-photos?pr=ACSA36","36")</f>
        <v>36</v>
      </c>
    </row>
    <row r="449" spans="1:6">
      <c r="A449" t="str">
        <f>HYPERLINK("https://frantznursery.com/current-crop-photos?cat=trees","TREES")</f>
        <v>TREES</v>
      </c>
      <c r="B449" t="s">
        <v>341</v>
      </c>
      <c r="C449" s="3" t="str">
        <f>HYPERLINK("https://frantznursery.com/current-crop-photos?pr=ACSI15","15")</f>
        <v>15</v>
      </c>
    </row>
    <row r="450" spans="1:6">
      <c r="A450" t="str">
        <f>HYPERLINK("https://frantznursery.com/current-crop-photos?cat=trees","TREES")</f>
        <v>TREES</v>
      </c>
      <c r="B450" t="s">
        <v>342</v>
      </c>
      <c r="C450" s="3" t="str">
        <f>HYPERLINK("https://frantznursery.com/current-crop-photos?pr=ACPS05","05")</f>
        <v>05</v>
      </c>
    </row>
    <row r="451" spans="1:6">
      <c r="A451" t="str">
        <f>HYPERLINK("https://frantznursery.com/current-crop-photos?cat=trees","TREES")</f>
        <v>TREES</v>
      </c>
      <c r="B451" t="s">
        <v>342</v>
      </c>
      <c r="C451" s="3" t="str">
        <f>HYPERLINK("https://frantznursery.com/current-crop-photos?pr=ACPS15","15")</f>
        <v>15</v>
      </c>
    </row>
    <row r="452" spans="1:6">
      <c r="A452" t="str">
        <f>HYPERLINK("https://frantznursery.com/current-crop-photos?cat=trees","TREES")</f>
        <v>TREES</v>
      </c>
      <c r="B452" t="s">
        <v>342</v>
      </c>
      <c r="C452" s="3" t="str">
        <f>HYPERLINK("https://frantznursery.com/current-crop-photos?pr=ACPS24","24")</f>
        <v>24</v>
      </c>
    </row>
    <row r="453" spans="1:6">
      <c r="A453" t="str">
        <f>HYPERLINK("https://frantznursery.com/current-crop-photos?cat=trees","TREES")</f>
        <v>TREES</v>
      </c>
      <c r="B453" t="s">
        <v>343</v>
      </c>
      <c r="C453" s="3" t="str">
        <f>HYPERLINK("https://frantznursery.com/current-crop-photos?pr=ACPM05","05")</f>
        <v>05</v>
      </c>
    </row>
    <row r="454" spans="1:6">
      <c r="A454" t="str">
        <f>HYPERLINK("https://frantznursery.com/current-crop-photos?cat=trees","TREES")</f>
        <v>TREES</v>
      </c>
      <c r="B454" t="s">
        <v>343</v>
      </c>
      <c r="C454" s="3" t="str">
        <f>HYPERLINK("https://frantznursery.com/current-crop-photos?pr=ACPM15","15")</f>
        <v>15</v>
      </c>
    </row>
    <row r="455" spans="1:6">
      <c r="A455" t="str">
        <f>HYPERLINK("https://frantznursery.com/current-crop-photos?cat=trees","TREES")</f>
        <v>TREES</v>
      </c>
      <c r="B455" t="s">
        <v>343</v>
      </c>
      <c r="C455" s="3" t="str">
        <f>HYPERLINK("https://frantznursery.com/current-crop-photos?pr=ACPM24","24")</f>
        <v>24</v>
      </c>
    </row>
    <row r="456" spans="1:6">
      <c r="A456" t="str">
        <f>HYPERLINK("https://frantznursery.com/current-crop-photos?cat=trees","TREES")</f>
        <v>TREES</v>
      </c>
      <c r="B456" t="s">
        <v>343</v>
      </c>
      <c r="C456" s="3" t="str">
        <f>HYPERLINK("https://frantznursery.com/current-crop-photos?pr=ACPM36","36")</f>
        <v>36</v>
      </c>
    </row>
    <row r="457" spans="1:6">
      <c r="A457" t="str">
        <f>HYPERLINK("https://frantznursery.com/current-crop-photos?cat=trees","TREES")</f>
        <v>TREES</v>
      </c>
      <c r="B457" t="s">
        <v>343</v>
      </c>
      <c r="C457" s="3" t="str">
        <f>HYPERLINK("https://frantznursery.com/current-crop-photos?pr=ACPM48","48")</f>
        <v>48</v>
      </c>
    </row>
    <row r="458" spans="1:6">
      <c r="A458" t="str">
        <f>HYPERLINK("https://frantznursery.com/current-crop-photos?cat=trees","TREES")</f>
        <v>TREES</v>
      </c>
      <c r="B458" t="s">
        <v>344</v>
      </c>
      <c r="C458" s="3" t="str">
        <f>HYPERLINK("https://frantznursery.com/current-crop-photos?pr=ACBO15","15")</f>
        <v>15</v>
      </c>
    </row>
    <row r="459" spans="1:6">
      <c r="A459" t="str">
        <f>HYPERLINK("https://frantznursery.com/current-crop-photos?cat=trees","TREES")</f>
        <v>TREES</v>
      </c>
      <c r="B459" t="s">
        <v>344</v>
      </c>
      <c r="C459" s="3" t="str">
        <f>HYPERLINK("https://frantznursery.com/current-crop-photos?pr=ACBO24","24")</f>
        <v>24</v>
      </c>
    </row>
    <row r="460" spans="1:6">
      <c r="A460" t="str">
        <f>HYPERLINK("https://frantznursery.com/current-crop-photos?cat=trees","TREES")</f>
        <v>TREES</v>
      </c>
      <c r="B460" t="s">
        <v>345</v>
      </c>
      <c r="C460" s="3" t="str">
        <f>HYPERLINK("https://frantznursery.com/current-crop-photos?pr=ACAR24","24")</f>
        <v>24</v>
      </c>
    </row>
    <row r="461" spans="1:6">
      <c r="A461" t="str">
        <f>HYPERLINK("https://frantznursery.com/current-crop-photos?cat=trees","TREES")</f>
        <v>TREES</v>
      </c>
      <c r="B461" t="s">
        <v>346</v>
      </c>
      <c r="C461" s="3" t="str">
        <f>HYPERLINK("https://frantznursery.com/current-crop-photos?pr=ACOC15","15")</f>
        <v>15</v>
      </c>
    </row>
    <row r="462" spans="1:6">
      <c r="A462" t="str">
        <f>HYPERLINK("https://frantznursery.com/current-crop-photos?cat=trees","TREES")</f>
        <v>TREES</v>
      </c>
      <c r="B462" t="s">
        <v>346</v>
      </c>
      <c r="C462" s="3" t="str">
        <f>HYPERLINK("https://frantznursery.com/current-crop-photos?pr=ACOC24","24")</f>
        <v>24</v>
      </c>
    </row>
    <row r="463" spans="1:6">
      <c r="A463" t="str">
        <f>HYPERLINK("https://frantznursery.com/current-crop-photos?cat=trees","TREES")</f>
        <v>TREES</v>
      </c>
      <c r="B463" t="s">
        <v>346</v>
      </c>
      <c r="C463" s="3" t="str">
        <f>HYPERLINK("https://frantznursery.com/current-crop-photos?pr=ACOC36","36")</f>
        <v>36</v>
      </c>
    </row>
    <row r="464" spans="1:6">
      <c r="A464" t="str">
        <f>HYPERLINK("https://frantznursery.com/current-crop-photos?cat=trees","TREES")</f>
        <v>TREES</v>
      </c>
      <c r="B464" t="s">
        <v>347</v>
      </c>
      <c r="C464" s="3" t="str">
        <f>HYPERLINK("https://frantznursery.com/current-crop-photos?pr=ACRE15","15")</f>
        <v>15</v>
      </c>
    </row>
    <row r="465" spans="1:6">
      <c r="A465" t="str">
        <f>HYPERLINK("https://frantznursery.com/current-crop-photos?cat=trees","TREES")</f>
        <v>TREES</v>
      </c>
      <c r="B465" t="s">
        <v>347</v>
      </c>
      <c r="C465" s="3" t="str">
        <f>HYPERLINK("https://frantznursery.com/current-crop-photos?pr=ACRE24","24")</f>
        <v>24</v>
      </c>
    </row>
    <row r="466" spans="1:6">
      <c r="A466" t="str">
        <f>HYPERLINK("https://frantznursery.com/current-crop-photos?cat=trees","TREES")</f>
        <v>TREES</v>
      </c>
      <c r="B466" t="s">
        <v>347</v>
      </c>
      <c r="C466" s="3" t="str">
        <f>HYPERLINK("https://frantznursery.com/current-crop-photos?pr=ACRE36","36")</f>
        <v>36</v>
      </c>
    </row>
    <row r="467" spans="1:6">
      <c r="A467" t="str">
        <f>HYPERLINK("https://frantznursery.com/current-crop-photos?cat=trees","TREES")</f>
        <v>TREES</v>
      </c>
      <c r="B467" t="s">
        <v>348</v>
      </c>
      <c r="C467" s="3" t="str">
        <f>HYPERLINK("https://frantznursery.com/current-crop-photos?pr=ACRP15","15")</f>
        <v>15</v>
      </c>
    </row>
    <row r="468" spans="1:6">
      <c r="A468" t="str">
        <f>HYPERLINK("https://frantznursery.com/current-crop-photos?cat=trees","TREES")</f>
        <v>TREES</v>
      </c>
      <c r="B468" t="s">
        <v>348</v>
      </c>
      <c r="C468" s="3" t="str">
        <f>HYPERLINK("https://frantznursery.com/current-crop-photos?pr=ACRP36","36")</f>
        <v>36</v>
      </c>
    </row>
    <row r="469" spans="1:6">
      <c r="A469" t="str">
        <f>HYPERLINK("https://frantznursery.com/current-crop-photos?cat=trees","TREES")</f>
        <v>TREES</v>
      </c>
      <c r="B469" t="s">
        <v>349</v>
      </c>
      <c r="C469" s="3" t="str">
        <f>HYPERLINK("https://frantznursery.com/current-crop-photos?pr=ARMM60","60")</f>
        <v>60</v>
      </c>
    </row>
    <row r="470" spans="1:6">
      <c r="A470" t="str">
        <f>HYPERLINK("https://frantznursery.com/current-crop-photos?cat=trees","TREES")</f>
        <v>TREES</v>
      </c>
      <c r="B470" t="s">
        <v>350</v>
      </c>
      <c r="C470" s="3" t="str">
        <f>HYPERLINK("https://frantznursery.com/current-crop-photos?pr=ARMA15","15")</f>
        <v>15</v>
      </c>
    </row>
    <row r="471" spans="1:6">
      <c r="A471" t="str">
        <f>HYPERLINK("https://frantznursery.com/current-crop-photos?cat=trees","TREES")</f>
        <v>TREES</v>
      </c>
      <c r="B471" t="s">
        <v>351</v>
      </c>
      <c r="C471" s="3" t="str">
        <f>HYPERLINK("https://frantznursery.com/current-crop-photos?pr=ARUS24","24")</f>
        <v>24</v>
      </c>
    </row>
    <row r="472" spans="1:6">
      <c r="A472" t="str">
        <f>HYPERLINK("https://frantznursery.com/current-crop-photos?cat=trees","TREES")</f>
        <v>TREES</v>
      </c>
      <c r="B472" t="s">
        <v>352</v>
      </c>
      <c r="C472" s="3" t="str">
        <f>HYPERLINK("https://frantznursery.com/current-crop-photos?pr=BEPD15","15")</f>
        <v>15</v>
      </c>
    </row>
    <row r="473" spans="1:6">
      <c r="A473" t="str">
        <f>HYPERLINK("https://frantznursery.com/current-crop-photos?cat=trees","TREES")</f>
        <v>TREES</v>
      </c>
      <c r="B473" t="s">
        <v>353</v>
      </c>
      <c r="C473" s="3" t="str">
        <f>HYPERLINK("https://frantznursery.com/current-crop-photos?pr=CAFA24","24")</f>
        <v>24</v>
      </c>
    </row>
    <row r="474" spans="1:6">
      <c r="A474" t="str">
        <f>HYPERLINK("https://frantznursery.com/current-crop-photos?cat=trees","TREES")</f>
        <v>TREES</v>
      </c>
      <c r="B474" t="s">
        <v>354</v>
      </c>
      <c r="C474" s="3" t="str">
        <f>HYPERLINK("https://frantznursery.com/current-crop-photos?pr=CEDE60","60")</f>
        <v>60</v>
      </c>
    </row>
    <row r="475" spans="1:6">
      <c r="A475" t="str">
        <f>HYPERLINK("https://frantznursery.com/current-crop-photos?cat=trees","TREES")</f>
        <v>TREES</v>
      </c>
      <c r="B475" t="s">
        <v>355</v>
      </c>
      <c r="C475" s="3" t="str">
        <f>HYPERLINK("https://frantznursery.com/current-crop-photos?pr=CESI15","15")</f>
        <v>15</v>
      </c>
    </row>
    <row r="476" spans="1:6">
      <c r="A476" t="str">
        <f>HYPERLINK("https://frantznursery.com/current-crop-photos?cat=trees","TREES")</f>
        <v>TREES</v>
      </c>
      <c r="B476" t="s">
        <v>355</v>
      </c>
      <c r="C476" s="3" t="str">
        <f>HYPERLINK("https://frantznursery.com/current-crop-photos?pr=CESI24","24")</f>
        <v>24</v>
      </c>
    </row>
    <row r="477" spans="1:6">
      <c r="A477" t="str">
        <f>HYPERLINK("https://frantznursery.com/current-crop-photos?cat=trees","TREES")</f>
        <v>TREES</v>
      </c>
      <c r="B477" t="s">
        <v>356</v>
      </c>
      <c r="C477" s="3" t="str">
        <f>HYPERLINK("https://frantznursery.com/current-crop-photos?pr=CEDS15","15")</f>
        <v>15</v>
      </c>
    </row>
    <row r="478" spans="1:6">
      <c r="A478" t="str">
        <f>HYPERLINK("https://frantznursery.com/current-crop-photos?cat=trees","TREES")</f>
        <v>TREES</v>
      </c>
      <c r="B478" t="s">
        <v>356</v>
      </c>
      <c r="C478" s="3" t="str">
        <f>HYPERLINK("https://frantznursery.com/current-crop-photos?pr=CEDS24","24")</f>
        <v>24</v>
      </c>
    </row>
    <row r="479" spans="1:6">
      <c r="A479" t="str">
        <f>HYPERLINK("https://frantznursery.com/current-crop-photos?cat=trees","TREES")</f>
        <v>TREES</v>
      </c>
      <c r="B479" t="s">
        <v>357</v>
      </c>
      <c r="C479" s="3" t="str">
        <f>HYPERLINK("https://frantznursery.com/current-crop-photos?pr=CEDM15","15")</f>
        <v>15</v>
      </c>
    </row>
    <row r="480" spans="1:6">
      <c r="A480" t="str">
        <f>HYPERLINK("https://frantznursery.com/current-crop-photos?cat=trees","TREES")</f>
        <v>TREES</v>
      </c>
      <c r="B480" t="s">
        <v>357</v>
      </c>
      <c r="C480" s="3" t="str">
        <f>HYPERLINK("https://frantznursery.com/current-crop-photos?pr=CEDM24","24")</f>
        <v>24</v>
      </c>
    </row>
    <row r="481" spans="1:6">
      <c r="A481" t="str">
        <f>HYPERLINK("https://frantznursery.com/current-crop-photos?cat=trees","TREES")</f>
        <v>TREES</v>
      </c>
      <c r="B481" t="s">
        <v>357</v>
      </c>
      <c r="C481" s="3" t="str">
        <f>HYPERLINK("https://frantznursery.com/current-crop-photos?pr=CEDM36","36")</f>
        <v>36</v>
      </c>
    </row>
    <row r="482" spans="1:6">
      <c r="A482" t="str">
        <f>HYPERLINK("https://frantznursery.com/current-crop-photos?cat=trees","TREES")</f>
        <v>TREES</v>
      </c>
      <c r="B482" t="s">
        <v>358</v>
      </c>
      <c r="C482" s="3" t="str">
        <f>HYPERLINK("https://frantznursery.com/current-crop-photos?pr=CEOK15","15")</f>
        <v>15</v>
      </c>
    </row>
    <row r="483" spans="1:6">
      <c r="A483" t="str">
        <f>HYPERLINK("https://frantznursery.com/current-crop-photos?cat=trees","TREES")</f>
        <v>TREES</v>
      </c>
      <c r="B483" t="s">
        <v>358</v>
      </c>
      <c r="C483" s="3" t="str">
        <f>HYPERLINK("https://frantznursery.com/current-crop-photos?pr=CEOK24","24")</f>
        <v>24</v>
      </c>
    </row>
    <row r="484" spans="1:6">
      <c r="A484" t="str">
        <f>HYPERLINK("https://frantznursery.com/current-crop-photos?cat=trees","TREES")</f>
        <v>TREES</v>
      </c>
      <c r="B484" t="s">
        <v>358</v>
      </c>
      <c r="C484" s="3" t="str">
        <f>HYPERLINK("https://frantznursery.com/current-crop-photos?pr=CEOK36","36")</f>
        <v>36</v>
      </c>
    </row>
    <row r="485" spans="1:6">
      <c r="A485" t="str">
        <f>HYPERLINK("https://frantznursery.com/current-crop-photos?cat=trees","TREES")</f>
        <v>TREES</v>
      </c>
      <c r="B485" t="s">
        <v>359</v>
      </c>
      <c r="C485" s="3" t="str">
        <f>HYPERLINK("https://frantznursery.com/current-crop-photos?pr=CECS15","15")</f>
        <v>15</v>
      </c>
    </row>
    <row r="486" spans="1:6">
      <c r="A486" t="str">
        <f>HYPERLINK("https://frantznursery.com/current-crop-photos?cat=trees","TREES")</f>
        <v>TREES</v>
      </c>
      <c r="B486" t="s">
        <v>359</v>
      </c>
      <c r="C486" s="3" t="str">
        <f>HYPERLINK("https://frantznursery.com/current-crop-photos?pr=CECS24","24")</f>
        <v>24</v>
      </c>
    </row>
    <row r="487" spans="1:6">
      <c r="A487" t="str">
        <f>HYPERLINK("https://frantznursery.com/current-crop-photos?cat=trees","TREES")</f>
        <v>TREES</v>
      </c>
      <c r="B487" t="s">
        <v>360</v>
      </c>
      <c r="C487" s="3" t="str">
        <f>HYPERLINK("https://frantznursery.com/current-crop-photos?pr=CEOM15","15")</f>
        <v>15</v>
      </c>
    </row>
    <row r="488" spans="1:6">
      <c r="A488" t="str">
        <f>HYPERLINK("https://frantznursery.com/current-crop-photos?cat=trees","TREES")</f>
        <v>TREES</v>
      </c>
      <c r="B488" t="s">
        <v>361</v>
      </c>
      <c r="C488" s="3" t="str">
        <f>HYPERLINK("https://frantznursery.com/current-crop-photos?pr=CICA15","15")</f>
        <v>15</v>
      </c>
    </row>
    <row r="489" spans="1:6">
      <c r="A489" t="str">
        <f>HYPERLINK("https://frantznursery.com/current-crop-photos?cat=trees","TREES")</f>
        <v>TREES</v>
      </c>
      <c r="B489" t="s">
        <v>361</v>
      </c>
      <c r="C489" s="3" t="str">
        <f>HYPERLINK("https://frantznursery.com/current-crop-photos?pr=CICA24","24")</f>
        <v>24</v>
      </c>
    </row>
    <row r="490" spans="1:6">
      <c r="A490" t="str">
        <f>HYPERLINK("https://frantznursery.com/current-crop-photos?cat=trees","TREES")</f>
        <v>TREES</v>
      </c>
      <c r="B490" t="s">
        <v>361</v>
      </c>
      <c r="C490" s="3" t="str">
        <f>HYPERLINK("https://frantznursery.com/current-crop-photos?pr=CICA36","36")</f>
        <v>36</v>
      </c>
    </row>
    <row r="491" spans="1:6">
      <c r="A491" t="str">
        <f>HYPERLINK("https://frantznursery.com/current-crop-photos?cat=trees","TREES")</f>
        <v>TREES</v>
      </c>
      <c r="B491" t="s">
        <v>362</v>
      </c>
      <c r="C491" s="3" t="str">
        <f>HYPERLINK("https://frantznursery.com/current-crop-photos?pr=COPU05","05")</f>
        <v>05</v>
      </c>
    </row>
    <row r="492" spans="1:6">
      <c r="A492" t="str">
        <f>HYPERLINK("https://frantznursery.com/current-crop-photos?cat=trees","TREES")</f>
        <v>TREES</v>
      </c>
      <c r="B492" t="s">
        <v>363</v>
      </c>
      <c r="C492" s="3" t="str">
        <f>HYPERLINK("https://frantznursery.com/current-crop-photos?pr=CULE15","15")</f>
        <v>15</v>
      </c>
    </row>
    <row r="493" spans="1:6">
      <c r="A493" t="str">
        <f>HYPERLINK("https://frantznursery.com/current-crop-photos?cat=trees","TREES")</f>
        <v>TREES</v>
      </c>
      <c r="B493" t="s">
        <v>363</v>
      </c>
      <c r="C493" s="3" t="str">
        <f>HYPERLINK("https://frantznursery.com/current-crop-photos?pr=CULE24","24")</f>
        <v>24</v>
      </c>
    </row>
    <row r="494" spans="1:6">
      <c r="A494" t="str">
        <f>HYPERLINK("https://frantznursery.com/current-crop-photos?cat=trees","TREES")</f>
        <v>TREES</v>
      </c>
      <c r="B494" t="s">
        <v>364</v>
      </c>
      <c r="C494" s="3" t="str">
        <f>HYPERLINK("https://frantznursery.com/current-crop-photos?pr=CUGL15","15")</f>
        <v>15</v>
      </c>
    </row>
    <row r="495" spans="1:6">
      <c r="A495" t="str">
        <f>HYPERLINK("https://frantznursery.com/current-crop-photos?cat=trees","TREES")</f>
        <v>TREES</v>
      </c>
      <c r="B495" t="s">
        <v>364</v>
      </c>
      <c r="C495" s="3" t="str">
        <f>HYPERLINK("https://frantznursery.com/current-crop-photos?pr=CUGL24","24")</f>
        <v>24</v>
      </c>
    </row>
    <row r="496" spans="1:6">
      <c r="A496" t="str">
        <f>HYPERLINK("https://frantznursery.com/current-crop-photos?cat=trees","TREES")</f>
        <v>TREES</v>
      </c>
      <c r="B496" t="s">
        <v>364</v>
      </c>
      <c r="C496" s="3" t="str">
        <f>HYPERLINK("https://frantznursery.com/current-crop-photos?pr=CUGL36","36")</f>
        <v>36</v>
      </c>
    </row>
    <row r="497" spans="1:6">
      <c r="A497" t="str">
        <f>HYPERLINK("https://frantznursery.com/current-crop-photos?cat=trees","TREES")</f>
        <v>TREES</v>
      </c>
      <c r="B497" t="s">
        <v>364</v>
      </c>
      <c r="C497" s="3" t="str">
        <f>HYPERLINK("https://frantznursery.com/current-crop-photos?pr=CUGL48","48")</f>
        <v>48</v>
      </c>
    </row>
    <row r="498" spans="1:6">
      <c r="A498" t="str">
        <f>HYPERLINK("https://frantznursery.com/current-crop-photos?cat=trees","TREES")</f>
        <v>TREES</v>
      </c>
      <c r="B498" t="s">
        <v>364</v>
      </c>
      <c r="C498" s="3" t="str">
        <f>HYPERLINK("https://frantznursery.com/current-crop-photos?pr=CUGL60","60")</f>
        <v>60</v>
      </c>
    </row>
    <row r="499" spans="1:6">
      <c r="A499" t="str">
        <f>HYPERLINK("https://frantznursery.com/current-crop-photos?cat=trees","TREES")</f>
        <v>TREES</v>
      </c>
      <c r="B499" t="s">
        <v>365</v>
      </c>
      <c r="C499" s="3" t="str">
        <f>HYPERLINK("https://frantznursery.com/current-crop-photos?pr=CUTI15","15")</f>
        <v>15</v>
      </c>
    </row>
    <row r="500" spans="1:6">
      <c r="A500" t="str">
        <f>HYPERLINK("https://frantznursery.com/current-crop-photos?cat=trees","TREES")</f>
        <v>TREES</v>
      </c>
      <c r="B500" t="s">
        <v>365</v>
      </c>
      <c r="C500" s="3" t="str">
        <f>HYPERLINK("https://frantznursery.com/current-crop-photos?pr=CUTI24","24")</f>
        <v>24</v>
      </c>
    </row>
    <row r="501" spans="1:6">
      <c r="A501" t="str">
        <f>HYPERLINK("https://frantznursery.com/current-crop-photos?cat=trees","TREES")</f>
        <v>TREES</v>
      </c>
      <c r="B501" t="s">
        <v>366</v>
      </c>
      <c r="C501" s="3" t="str">
        <f>HYPERLINK("https://frantznursery.com/current-crop-photos?pr=ELDS36","36")</f>
        <v>36</v>
      </c>
    </row>
    <row r="502" spans="1:6">
      <c r="A502" t="str">
        <f>HYPERLINK("https://frantznursery.com/current-crop-photos?cat=trees","TREES")</f>
        <v>TREES</v>
      </c>
      <c r="B502" t="s">
        <v>367</v>
      </c>
      <c r="C502" s="3" t="str">
        <f>HYPERLINK("https://frantznursery.com/current-crop-photos?pr=FRRA15","15")</f>
        <v>15</v>
      </c>
    </row>
    <row r="503" spans="1:6">
      <c r="A503" t="str">
        <f>HYPERLINK("https://frantznursery.com/current-crop-photos?cat=trees","TREES")</f>
        <v>TREES</v>
      </c>
      <c r="B503" t="s">
        <v>368</v>
      </c>
      <c r="C503" s="3" t="str">
        <f>HYPERLINK("https://frantznursery.com/current-crop-photos?pr=GEPA24","24")</f>
        <v>24</v>
      </c>
    </row>
    <row r="504" spans="1:6">
      <c r="A504" t="str">
        <f>HYPERLINK("https://frantznursery.com/current-crop-photos?cat=trees","TREES")</f>
        <v>TREES</v>
      </c>
      <c r="B504" t="s">
        <v>369</v>
      </c>
      <c r="C504" s="3" t="str">
        <f>HYPERLINK("https://frantznursery.com/current-crop-photos?pr=ILWS24","24")</f>
        <v>24</v>
      </c>
    </row>
    <row r="505" spans="1:6">
      <c r="A505" t="str">
        <f>HYPERLINK("https://frantznursery.com/current-crop-photos?cat=trees","TREES")</f>
        <v>TREES</v>
      </c>
      <c r="B505" t="s">
        <v>370</v>
      </c>
      <c r="C505" s="3" t="str">
        <f>HYPERLINK("https://frantznursery.com/current-crop-photos?pr=JUBL15","15")</f>
        <v>15</v>
      </c>
    </row>
    <row r="506" spans="1:6">
      <c r="A506" t="str">
        <f>HYPERLINK("https://frantznursery.com/current-crop-photos?cat=trees","TREES")</f>
        <v>TREES</v>
      </c>
      <c r="B506" t="s">
        <v>371</v>
      </c>
      <c r="C506" s="3" t="str">
        <f>HYPERLINK("https://frantznursery.com/current-crop-photos?pr=KOBI15","15")</f>
        <v>15</v>
      </c>
    </row>
    <row r="507" spans="1:6">
      <c r="A507" t="str">
        <f>HYPERLINK("https://frantznursery.com/current-crop-photos?cat=trees","TREES")</f>
        <v>TREES</v>
      </c>
      <c r="B507" t="s">
        <v>371</v>
      </c>
      <c r="C507" s="3" t="str">
        <f>HYPERLINK("https://frantznursery.com/current-crop-photos?pr=KOBI24","24")</f>
        <v>24</v>
      </c>
    </row>
    <row r="508" spans="1:6">
      <c r="A508" t="str">
        <f>HYPERLINK("https://frantznursery.com/current-crop-photos?cat=trees","TREES")</f>
        <v>TREES</v>
      </c>
      <c r="B508" t="s">
        <v>372</v>
      </c>
      <c r="C508" s="3" t="str">
        <f>HYPERLINK("https://frantznursery.com/current-crop-photos?pr=KOPA24","24")</f>
        <v>24</v>
      </c>
    </row>
    <row r="509" spans="1:6">
      <c r="A509" t="str">
        <f>HYPERLINK("https://frantznursery.com/current-crop-photos?cat=trees","TREES")</f>
        <v>TREES</v>
      </c>
      <c r="B509" t="s">
        <v>373</v>
      </c>
      <c r="C509" s="3" t="str">
        <f>HYPERLINK("https://frantznursery.com/current-crop-photos?pr=LABS15","15")</f>
        <v>15</v>
      </c>
    </row>
    <row r="510" spans="1:6">
      <c r="A510" t="str">
        <f>HYPERLINK("https://frantznursery.com/current-crop-photos?cat=trees","TREES")</f>
        <v>TREES</v>
      </c>
      <c r="B510" t="s">
        <v>373</v>
      </c>
      <c r="C510" s="3" t="str">
        <f>HYPERLINK("https://frantznursery.com/current-crop-photos?pr=LABS24","24")</f>
        <v>24</v>
      </c>
    </row>
    <row r="511" spans="1:6">
      <c r="A511" t="str">
        <f>HYPERLINK("https://frantznursery.com/current-crop-photos?cat=trees","TREES")</f>
        <v>TREES</v>
      </c>
      <c r="B511" t="s">
        <v>373</v>
      </c>
      <c r="C511" s="3" t="str">
        <f>HYPERLINK("https://frantznursery.com/current-crop-photos?pr=LABS36","36")</f>
        <v>36</v>
      </c>
    </row>
    <row r="512" spans="1:6">
      <c r="A512" t="str">
        <f>HYPERLINK("https://frantznursery.com/current-crop-photos?cat=trees","TREES")</f>
        <v>TREES</v>
      </c>
      <c r="B512" t="s">
        <v>374</v>
      </c>
      <c r="C512" s="3" t="str">
        <f>HYPERLINK("https://frantznursery.com/current-crop-photos?pr=LACB05","05")</f>
        <v>05</v>
      </c>
    </row>
    <row r="513" spans="1:6">
      <c r="A513" t="str">
        <f>HYPERLINK("https://frantznursery.com/current-crop-photos?cat=trees","TREES")</f>
        <v>TREES</v>
      </c>
      <c r="B513" t="s">
        <v>374</v>
      </c>
      <c r="C513" s="3" t="str">
        <f>HYPERLINK("https://frantznursery.com/current-crop-photos?pr=LACB24","24")</f>
        <v>24</v>
      </c>
    </row>
    <row r="514" spans="1:6">
      <c r="A514" t="str">
        <f>HYPERLINK("https://frantznursery.com/current-crop-photos?cat=trees","TREES")</f>
        <v>TREES</v>
      </c>
      <c r="B514" t="s">
        <v>375</v>
      </c>
      <c r="C514" s="3" t="str">
        <f>HYPERLINK("https://frantznursery.com/current-crop-photos?pr=LAPK07","07")</f>
        <v>07</v>
      </c>
    </row>
    <row r="515" spans="1:6">
      <c r="A515" t="str">
        <f>HYPERLINK("https://frantznursery.com/current-crop-photos?cat=trees","TREES")</f>
        <v>TREES</v>
      </c>
      <c r="B515" t="s">
        <v>376</v>
      </c>
      <c r="C515" s="3" t="str">
        <f>HYPERLINK("https://frantznursery.com/current-crop-photos?pr=LADM05","05")</f>
        <v>05</v>
      </c>
    </row>
    <row r="516" spans="1:6">
      <c r="A516" t="str">
        <f>HYPERLINK("https://frantznursery.com/current-crop-photos?cat=trees","TREES")</f>
        <v>TREES</v>
      </c>
      <c r="B516" t="s">
        <v>376</v>
      </c>
      <c r="C516" s="3" t="str">
        <f>HYPERLINK("https://frantznursery.com/current-crop-photos?pr=LADM24","24")</f>
        <v>24</v>
      </c>
    </row>
    <row r="517" spans="1:6">
      <c r="A517" t="str">
        <f>HYPERLINK("https://frantznursery.com/current-crop-photos?cat=trees","TREES")</f>
        <v>TREES</v>
      </c>
      <c r="B517" t="s">
        <v>377</v>
      </c>
      <c r="C517" s="3" t="str">
        <f>HYPERLINK("https://frantznursery.com/current-crop-photos?pr=LADY15","15")</f>
        <v>15</v>
      </c>
    </row>
    <row r="518" spans="1:6">
      <c r="A518" t="str">
        <f>HYPERLINK("https://frantznursery.com/current-crop-photos?cat=trees","TREES")</f>
        <v>TREES</v>
      </c>
      <c r="B518" t="s">
        <v>377</v>
      </c>
      <c r="C518" s="3" t="str">
        <f>HYPERLINK("https://frantznursery.com/current-crop-photos?pr=LADY24","24")</f>
        <v>24</v>
      </c>
    </row>
    <row r="519" spans="1:6">
      <c r="A519" t="str">
        <f>HYPERLINK("https://frantznursery.com/current-crop-photos?cat=trees","TREES")</f>
        <v>TREES</v>
      </c>
      <c r="B519" t="s">
        <v>377</v>
      </c>
      <c r="C519" s="3" t="str">
        <f>HYPERLINK("https://frantznursery.com/current-crop-photos?pr=LADY36","36")</f>
        <v>36</v>
      </c>
    </row>
    <row r="520" spans="1:6">
      <c r="A520" t="str">
        <f>HYPERLINK("https://frantznursery.com/current-crop-photos?cat=trees","TREES")</f>
        <v>TREES</v>
      </c>
      <c r="B520" t="s">
        <v>378</v>
      </c>
      <c r="C520" s="3" t="str">
        <f>HYPERLINK("https://frantznursery.com/current-crop-photos?pr=LAMS24","24")</f>
        <v>24</v>
      </c>
    </row>
    <row r="521" spans="1:6">
      <c r="A521" t="str">
        <f>HYPERLINK("https://frantznursery.com/current-crop-photos?cat=trees","TREES")</f>
        <v>TREES</v>
      </c>
      <c r="B521" t="s">
        <v>378</v>
      </c>
      <c r="C521" s="3" t="str">
        <f>HYPERLINK("https://frantznursery.com/current-crop-photos?pr=LAMS36","36")</f>
        <v>36</v>
      </c>
    </row>
    <row r="522" spans="1:6">
      <c r="A522" t="str">
        <f>HYPERLINK("https://frantznursery.com/current-crop-photos?cat=trees","TREES")</f>
        <v>TREES</v>
      </c>
      <c r="B522" t="s">
        <v>378</v>
      </c>
      <c r="C522" s="3" t="str">
        <f>HYPERLINK("https://frantznursery.com/current-crop-photos?pr=LAMS48","48")</f>
        <v>48</v>
      </c>
    </row>
    <row r="523" spans="1:6">
      <c r="A523" t="str">
        <f>HYPERLINK("https://frantznursery.com/current-crop-photos?cat=trees","TREES")</f>
        <v>TREES</v>
      </c>
      <c r="B523" t="s">
        <v>379</v>
      </c>
      <c r="C523" s="3" t="str">
        <f>HYPERLINK("https://frantznursery.com/current-crop-photos?pr=LANM15","15")</f>
        <v>15</v>
      </c>
    </row>
    <row r="524" spans="1:6">
      <c r="A524" t="str">
        <f>HYPERLINK("https://frantznursery.com/current-crop-photos?cat=trees","TREES")</f>
        <v>TREES</v>
      </c>
      <c r="B524" t="s">
        <v>379</v>
      </c>
      <c r="C524" s="3" t="str">
        <f>HYPERLINK("https://frantznursery.com/current-crop-photos?pr=LANM36","36")</f>
        <v>36</v>
      </c>
    </row>
    <row r="525" spans="1:6">
      <c r="A525" t="str">
        <f>HYPERLINK("https://frantznursery.com/current-crop-photos?cat=trees","TREES")</f>
        <v>TREES</v>
      </c>
      <c r="B525" t="s">
        <v>380</v>
      </c>
      <c r="C525" s="3" t="str">
        <f>HYPERLINK("https://frantznursery.com/current-crop-photos?pr=LANS24","24")</f>
        <v>24</v>
      </c>
    </row>
    <row r="526" spans="1:6">
      <c r="A526" t="str">
        <f>HYPERLINK("https://frantznursery.com/current-crop-photos?cat=trees","TREES")</f>
        <v>TREES</v>
      </c>
      <c r="B526" t="s">
        <v>380</v>
      </c>
      <c r="C526" s="3" t="str">
        <f>HYPERLINK("https://frantznursery.com/current-crop-photos?pr=LANS36","36")</f>
        <v>36</v>
      </c>
    </row>
    <row r="527" spans="1:6">
      <c r="A527" t="str">
        <f>HYPERLINK("https://frantznursery.com/current-crop-photos?cat=trees","TREES")</f>
        <v>TREES</v>
      </c>
      <c r="B527" t="s">
        <v>380</v>
      </c>
      <c r="C527" s="3" t="str">
        <f>HYPERLINK("https://frantznursery.com/current-crop-photos?pr=LANS48","48")</f>
        <v>48</v>
      </c>
    </row>
    <row r="528" spans="1:6">
      <c r="A528" t="str">
        <f>HYPERLINK("https://frantznursery.com/current-crop-photos?cat=trees","TREES")</f>
        <v>TREES</v>
      </c>
      <c r="B528" t="s">
        <v>381</v>
      </c>
      <c r="C528" s="3" t="str">
        <f>HYPERLINK("https://frantznursery.com/current-crop-photos?pr=LAPI15","15")</f>
        <v>15</v>
      </c>
    </row>
    <row r="529" spans="1:6">
      <c r="A529" t="str">
        <f>HYPERLINK("https://frantznursery.com/current-crop-photos?cat=trees","TREES")</f>
        <v>TREES</v>
      </c>
      <c r="B529" t="s">
        <v>382</v>
      </c>
      <c r="C529" s="3" t="str">
        <f>HYPERLINK("https://frantznursery.com/current-crop-photos?pr=LARM05","05")</f>
        <v>05</v>
      </c>
    </row>
    <row r="530" spans="1:6">
      <c r="A530" t="str">
        <f>HYPERLINK("https://frantznursery.com/current-crop-photos?cat=trees","TREES")</f>
        <v>TREES</v>
      </c>
      <c r="B530" t="s">
        <v>383</v>
      </c>
      <c r="C530" s="3" t="str">
        <f>HYPERLINK("https://frantznursery.com/current-crop-photos?pr=LARE15","15")</f>
        <v>15</v>
      </c>
    </row>
    <row r="531" spans="1:6">
      <c r="A531" t="str">
        <f>HYPERLINK("https://frantznursery.com/current-crop-photos?cat=trees","TREES")</f>
        <v>TREES</v>
      </c>
      <c r="B531" t="s">
        <v>383</v>
      </c>
      <c r="C531" s="3" t="str">
        <f>HYPERLINK("https://frantznursery.com/current-crop-photos?pr=LARE24","24")</f>
        <v>24</v>
      </c>
    </row>
    <row r="532" spans="1:6">
      <c r="A532" t="str">
        <f>HYPERLINK("https://frantznursery.com/current-crop-photos?cat=trees","TREES")</f>
        <v>TREES</v>
      </c>
      <c r="B532" t="s">
        <v>384</v>
      </c>
      <c r="C532" s="3" t="str">
        <f>HYPERLINK("https://frantznursery.com/current-crop-photos?pr=LATM05","05")</f>
        <v>05</v>
      </c>
    </row>
    <row r="533" spans="1:6">
      <c r="A533" t="str">
        <f>HYPERLINK("https://frantznursery.com/current-crop-photos?cat=trees","TREES")</f>
        <v>TREES</v>
      </c>
      <c r="B533" t="s">
        <v>384</v>
      </c>
      <c r="C533" s="3" t="str">
        <f>HYPERLINK("https://frantznursery.com/current-crop-photos?pr=LATM24","24")</f>
        <v>24</v>
      </c>
    </row>
    <row r="534" spans="1:6">
      <c r="A534" t="str">
        <f>HYPERLINK("https://frantznursery.com/current-crop-photos?cat=trees","TREES")</f>
        <v>TREES</v>
      </c>
      <c r="B534" t="s">
        <v>384</v>
      </c>
      <c r="C534" s="3" t="str">
        <f>HYPERLINK("https://frantznursery.com/current-crop-photos?pr=LATM48","48")</f>
        <v>48</v>
      </c>
    </row>
    <row r="535" spans="1:6">
      <c r="A535" t="str">
        <f>HYPERLINK("https://frantznursery.com/current-crop-photos?cat=trees","TREES")</f>
        <v>TREES</v>
      </c>
      <c r="B535" t="s">
        <v>385</v>
      </c>
      <c r="C535" s="3" t="str">
        <f>HYPERLINK("https://frantznursery.com/current-crop-photos?pr=LATS15","15")</f>
        <v>15</v>
      </c>
    </row>
    <row r="536" spans="1:6">
      <c r="A536" t="str">
        <f>HYPERLINK("https://frantznursery.com/current-crop-photos?cat=trees","TREES")</f>
        <v>TREES</v>
      </c>
      <c r="B536" t="s">
        <v>385</v>
      </c>
      <c r="C536" s="3" t="str">
        <f>HYPERLINK("https://frantznursery.com/current-crop-photos?pr=LATS24","24")</f>
        <v>24</v>
      </c>
    </row>
    <row r="537" spans="1:6">
      <c r="A537" t="str">
        <f>HYPERLINK("https://frantznursery.com/current-crop-photos?cat=trees","TREES")</f>
        <v>TREES</v>
      </c>
      <c r="B537" t="s">
        <v>385</v>
      </c>
      <c r="C537" s="3" t="str">
        <f>HYPERLINK("https://frantznursery.com/current-crop-photos?pr=LATS36","36")</f>
        <v>36</v>
      </c>
    </row>
    <row r="538" spans="1:6">
      <c r="A538" t="str">
        <f>HYPERLINK("https://frantznursery.com/current-crop-photos?cat=trees","TREES")</f>
        <v>TREES</v>
      </c>
      <c r="B538" t="s">
        <v>385</v>
      </c>
      <c r="C538" s="3" t="str">
        <f>HYPERLINK("https://frantznursery.com/current-crop-photos?pr=LATS48","48")</f>
        <v>48</v>
      </c>
    </row>
    <row r="539" spans="1:6">
      <c r="A539" t="str">
        <f>HYPERLINK("https://frantznursery.com/current-crop-photos?cat=trees","TREES")</f>
        <v>TREES</v>
      </c>
      <c r="B539" t="s">
        <v>385</v>
      </c>
      <c r="C539" s="3" t="str">
        <f>HYPERLINK("https://frantznursery.com/current-crop-photos?pr=LATS60","60")</f>
        <v>60</v>
      </c>
    </row>
    <row r="540" spans="1:6">
      <c r="A540" t="str">
        <f>HYPERLINK("https://frantznursery.com/current-crop-photos?cat=trees","TREES")</f>
        <v>TREES</v>
      </c>
      <c r="B540" t="s">
        <v>386</v>
      </c>
      <c r="C540" s="3" t="str">
        <f>HYPERLINK("https://frantznursery.com/current-crop-photos?pr=LATW24","24")</f>
        <v>24</v>
      </c>
    </row>
    <row r="541" spans="1:6">
      <c r="A541" t="str">
        <f>HYPERLINK("https://frantznursery.com/current-crop-photos?cat=trees","TREES")</f>
        <v>TREES</v>
      </c>
      <c r="B541" t="s">
        <v>386</v>
      </c>
      <c r="C541" s="3" t="str">
        <f>HYPERLINK("https://frantznursery.com/current-crop-photos?pr=LATW36","36")</f>
        <v>36</v>
      </c>
    </row>
    <row r="542" spans="1:6">
      <c r="A542" t="str">
        <f>HYPERLINK("https://frantznursery.com/current-crop-photos?cat=trees","TREES")</f>
        <v>TREES</v>
      </c>
      <c r="B542" t="s">
        <v>387</v>
      </c>
      <c r="C542" s="3" t="str">
        <f>HYPERLINK("https://frantznursery.com/current-crop-photos?pr=LASM15","15")</f>
        <v>15</v>
      </c>
    </row>
    <row r="543" spans="1:6">
      <c r="A543" t="str">
        <f>HYPERLINK("https://frantznursery.com/current-crop-photos?cat=trees","TREES")</f>
        <v>TREES</v>
      </c>
      <c r="B543" t="s">
        <v>388</v>
      </c>
      <c r="C543" s="3" t="str">
        <f>HYPERLINK("https://frantznursery.com/current-crop-photos?pr=LASA36","36")</f>
        <v>36</v>
      </c>
    </row>
    <row r="544" spans="1:6">
      <c r="A544" t="str">
        <f>HYPERLINK("https://frantznursery.com/current-crop-photos?cat=trees","TREES")</f>
        <v>TREES</v>
      </c>
      <c r="B544" t="s">
        <v>388</v>
      </c>
      <c r="C544" s="3" t="str">
        <f>HYPERLINK("https://frantznursery.com/current-crop-photos?pr=LASA60","60")</f>
        <v>60</v>
      </c>
    </row>
    <row r="545" spans="1:6">
      <c r="A545" t="str">
        <f>HYPERLINK("https://frantznursery.com/current-crop-photos?cat=trees","TREES")</f>
        <v>TREES</v>
      </c>
      <c r="B545" t="s">
        <v>389</v>
      </c>
      <c r="C545" s="3" t="str">
        <f>HYPERLINK("https://frantznursery.com/current-crop-photos?pr=LRNM24","24")</f>
        <v>24</v>
      </c>
    </row>
    <row r="546" spans="1:6">
      <c r="A546" t="str">
        <f>HYPERLINK("https://frantznursery.com/current-crop-photos?cat=trees","TREES")</f>
        <v>TREES</v>
      </c>
      <c r="B546" t="s">
        <v>390</v>
      </c>
      <c r="C546" s="3" t="str">
        <f>HYPERLINK("https://frantznursery.com/current-crop-photos?pr=LANO24","24")</f>
        <v>24</v>
      </c>
    </row>
    <row r="547" spans="1:6">
      <c r="A547" t="str">
        <f>HYPERLINK("https://frantznursery.com/current-crop-photos?cat=trees","TREES")</f>
        <v>TREES</v>
      </c>
      <c r="B547" t="s">
        <v>390</v>
      </c>
      <c r="C547" s="3" t="str">
        <f>HYPERLINK("https://frantznursery.com/current-crop-photos?pr=LANO48","48")</f>
        <v>48</v>
      </c>
    </row>
    <row r="548" spans="1:6">
      <c r="A548" t="str">
        <f>HYPERLINK("https://frantznursery.com/current-crop-photos?cat=trees","TREES")</f>
        <v>TREES</v>
      </c>
      <c r="B548" t="s">
        <v>277</v>
      </c>
      <c r="C548" s="3" t="str">
        <f>HYPERLINK("https://frantznursery.com/current-crop-photos?pr=LITC15","15")</f>
        <v>15</v>
      </c>
    </row>
    <row r="549" spans="1:6">
      <c r="A549" t="str">
        <f>HYPERLINK("https://frantznursery.com/current-crop-photos?cat=trees","TREES")</f>
        <v>TREES</v>
      </c>
      <c r="B549" t="s">
        <v>277</v>
      </c>
      <c r="C549" s="3" t="str">
        <f>HYPERLINK("https://frantznursery.com/current-crop-photos?pr=LITC24","24")</f>
        <v>24</v>
      </c>
    </row>
    <row r="550" spans="1:6">
      <c r="A550" t="str">
        <f>HYPERLINK("https://frantznursery.com/current-crop-photos?cat=trees","TREES")</f>
        <v>TREES</v>
      </c>
      <c r="B550" t="s">
        <v>391</v>
      </c>
      <c r="C550" s="3" t="str">
        <f>HYPERLINK("https://frantznursery.com/current-crop-photos?pr=LITU24","24")</f>
        <v>24</v>
      </c>
    </row>
    <row r="551" spans="1:6">
      <c r="A551" t="str">
        <f>HYPERLINK("https://frantznursery.com/current-crop-photos?cat=trees","TREES")</f>
        <v>TREES</v>
      </c>
      <c r="B551" t="s">
        <v>392</v>
      </c>
      <c r="C551" s="3" t="str">
        <f>HYPERLINK("https://frantznursery.com/current-crop-photos?pr=MGDD15","15")</f>
        <v>15</v>
      </c>
    </row>
    <row r="552" spans="1:6">
      <c r="A552" t="str">
        <f>HYPERLINK("https://frantznursery.com/current-crop-photos?cat=trees","TREES")</f>
        <v>TREES</v>
      </c>
      <c r="B552" t="s">
        <v>392</v>
      </c>
      <c r="C552" s="3" t="str">
        <f>HYPERLINK("https://frantznursery.com/current-crop-photos?pr=MGDD24","24")</f>
        <v>24</v>
      </c>
    </row>
    <row r="553" spans="1:6">
      <c r="A553" t="str">
        <f>HYPERLINK("https://frantznursery.com/current-crop-photos?cat=trees","TREES")</f>
        <v>TREES</v>
      </c>
      <c r="B553" t="s">
        <v>392</v>
      </c>
      <c r="C553" s="3" t="str">
        <f>HYPERLINK("https://frantznursery.com/current-crop-photos?pr=MGDD36","36")</f>
        <v>36</v>
      </c>
    </row>
    <row r="554" spans="1:6">
      <c r="A554" t="str">
        <f>HYPERLINK("https://frantznursery.com/current-crop-photos?cat=trees","TREES")</f>
        <v>TREES</v>
      </c>
      <c r="B554" t="s">
        <v>393</v>
      </c>
      <c r="C554" s="3" t="str">
        <f>HYPERLINK("https://frantznursery.com/current-crop-photos?pr=MALI24","24")</f>
        <v>24</v>
      </c>
    </row>
    <row r="555" spans="1:6">
      <c r="A555" t="str">
        <f>HYPERLINK("https://frantznursery.com/current-crop-photos?cat=trees","TREES")</f>
        <v>TREES</v>
      </c>
      <c r="B555" t="s">
        <v>394</v>
      </c>
      <c r="C555" s="3" t="str">
        <f>HYPERLINK("https://frantznursery.com/current-crop-photos?pr=MALL15","15")</f>
        <v>15</v>
      </c>
    </row>
    <row r="556" spans="1:6">
      <c r="A556" t="str">
        <f>HYPERLINK("https://frantznursery.com/current-crop-photos?cat=trees","TREES")</f>
        <v>TREES</v>
      </c>
      <c r="B556" t="s">
        <v>394</v>
      </c>
      <c r="C556" s="3" t="str">
        <f>HYPERLINK("https://frantznursery.com/current-crop-photos?pr=MALL24","24")</f>
        <v>24</v>
      </c>
    </row>
    <row r="557" spans="1:6">
      <c r="A557" t="str">
        <f>HYPERLINK("https://frantznursery.com/current-crop-photos?cat=trees","TREES")</f>
        <v>TREES</v>
      </c>
      <c r="B557" t="s">
        <v>394</v>
      </c>
      <c r="C557" s="3" t="str">
        <f>HYPERLINK("https://frantznursery.com/current-crop-photos?pr=MALL48","48")</f>
        <v>48</v>
      </c>
    </row>
    <row r="558" spans="1:6">
      <c r="A558" t="str">
        <f>HYPERLINK("https://frantznursery.com/current-crop-photos?cat=trees","TREES")</f>
        <v>TREES</v>
      </c>
      <c r="B558" t="s">
        <v>395</v>
      </c>
      <c r="C558" s="3" t="str">
        <f>HYPERLINK("https://frantznursery.com/current-crop-photos?pr=MABL15","15")</f>
        <v>15</v>
      </c>
    </row>
    <row r="559" spans="1:6">
      <c r="A559" t="str">
        <f>HYPERLINK("https://frantznursery.com/current-crop-photos?cat=trees","TREES")</f>
        <v>TREES</v>
      </c>
      <c r="B559" t="s">
        <v>395</v>
      </c>
      <c r="C559" s="3" t="str">
        <f>HYPERLINK("https://frantznursery.com/current-crop-photos?pr=MABL24","24")</f>
        <v>24</v>
      </c>
    </row>
    <row r="560" spans="1:6">
      <c r="A560" t="str">
        <f>HYPERLINK("https://frantznursery.com/current-crop-photos?cat=trees","TREES")</f>
        <v>TREES</v>
      </c>
      <c r="B560" t="s">
        <v>395</v>
      </c>
      <c r="C560" s="3" t="str">
        <f>HYPERLINK("https://frantznursery.com/current-crop-photos?pr=MABL36","36")</f>
        <v>36</v>
      </c>
    </row>
    <row r="561" spans="1:6">
      <c r="A561" t="str">
        <f>HYPERLINK("https://frantznursery.com/current-crop-photos?cat=trees","TREES")</f>
        <v>TREES</v>
      </c>
      <c r="B561" t="s">
        <v>396</v>
      </c>
      <c r="C561" s="3" t="str">
        <f>HYPERLINK("https://frantznursery.com/current-crop-photos?pr=MASA15","15")</f>
        <v>15</v>
      </c>
    </row>
    <row r="562" spans="1:6">
      <c r="A562" t="str">
        <f>HYPERLINK("https://frantznursery.com/current-crop-photos?cat=trees","TREES")</f>
        <v>TREES</v>
      </c>
      <c r="B562" t="s">
        <v>396</v>
      </c>
      <c r="C562" s="3" t="str">
        <f>HYPERLINK("https://frantznursery.com/current-crop-photos?pr=MASA24","24")</f>
        <v>24</v>
      </c>
    </row>
    <row r="563" spans="1:6">
      <c r="A563" t="str">
        <f>HYPERLINK("https://frantznursery.com/current-crop-photos?cat=trees","TREES")</f>
        <v>TREES</v>
      </c>
      <c r="B563" t="s">
        <v>396</v>
      </c>
      <c r="C563" s="3" t="str">
        <f>HYPERLINK("https://frantznursery.com/current-crop-photos?pr=MASA36","36")</f>
        <v>36</v>
      </c>
    </row>
    <row r="564" spans="1:6">
      <c r="A564" t="str">
        <f>HYPERLINK("https://frantznursery.com/current-crop-photos?cat=trees","TREES")</f>
        <v>TREES</v>
      </c>
      <c r="B564" t="s">
        <v>396</v>
      </c>
      <c r="C564" s="3" t="str">
        <f>HYPERLINK("https://frantznursery.com/current-crop-photos?pr=MASA48","48")</f>
        <v>48</v>
      </c>
    </row>
    <row r="565" spans="1:6">
      <c r="A565" t="str">
        <f>HYPERLINK("https://frantznursery.com/current-crop-photos?cat=trees","TREES")</f>
        <v>TREES</v>
      </c>
      <c r="B565" t="s">
        <v>396</v>
      </c>
      <c r="C565" s="3" t="str">
        <f>HYPERLINK("https://frantznursery.com/current-crop-photos?pr=MASA60","60")</f>
        <v>60</v>
      </c>
    </row>
    <row r="566" spans="1:6">
      <c r="A566" t="str">
        <f>HYPERLINK("https://frantznursery.com/current-crop-photos?cat=trees","TREES")</f>
        <v>TREES</v>
      </c>
      <c r="B566" t="s">
        <v>397</v>
      </c>
      <c r="C566" s="3" t="str">
        <f>HYPERLINK("https://frantznursery.com/current-crop-photos?pr=MAST15","15")</f>
        <v>15</v>
      </c>
    </row>
    <row r="567" spans="1:6">
      <c r="A567" t="str">
        <f>HYPERLINK("https://frantznursery.com/current-crop-photos?cat=trees","TREES")</f>
        <v>TREES</v>
      </c>
      <c r="B567" t="s">
        <v>397</v>
      </c>
      <c r="C567" s="3" t="str">
        <f>HYPERLINK("https://frantznursery.com/current-crop-photos?pr=MAST24","24")</f>
        <v>24</v>
      </c>
    </row>
    <row r="568" spans="1:6">
      <c r="A568" t="str">
        <f>HYPERLINK("https://frantznursery.com/current-crop-photos?cat=trees","TREES")</f>
        <v>TREES</v>
      </c>
      <c r="B568" t="s">
        <v>397</v>
      </c>
      <c r="C568" s="3" t="str">
        <f>HYPERLINK("https://frantznursery.com/current-crop-photos?pr=MAST36","36")</f>
        <v>36</v>
      </c>
    </row>
    <row r="569" spans="1:6">
      <c r="A569" t="str">
        <f>HYPERLINK("https://frantznursery.com/current-crop-photos?cat=trees","TREES")</f>
        <v>TREES</v>
      </c>
      <c r="B569" t="s">
        <v>398</v>
      </c>
      <c r="C569" s="3" t="str">
        <f>HYPERLINK("https://frantznursery.com/current-crop-photos?pr=MAGR15","15")</f>
        <v>15</v>
      </c>
    </row>
    <row r="570" spans="1:6">
      <c r="A570" t="str">
        <f>HYPERLINK("https://frantznursery.com/current-crop-photos?cat=trees","TREES")</f>
        <v>TREES</v>
      </c>
      <c r="B570" t="s">
        <v>398</v>
      </c>
      <c r="C570" s="3" t="str">
        <f>HYPERLINK("https://frantznursery.com/current-crop-photos?pr=MAGR24","24")</f>
        <v>24</v>
      </c>
    </row>
    <row r="571" spans="1:6">
      <c r="A571" t="str">
        <f>HYPERLINK("https://frantznursery.com/current-crop-photos?cat=trees","TREES")</f>
        <v>TREES</v>
      </c>
      <c r="B571" t="s">
        <v>399</v>
      </c>
      <c r="C571" s="3" t="str">
        <f>HYPERLINK("https://frantznursery.com/current-crop-photos?pr=MAAL24","24")</f>
        <v>24</v>
      </c>
    </row>
    <row r="572" spans="1:6">
      <c r="A572" t="str">
        <f>HYPERLINK("https://frantznursery.com/current-crop-photos?cat=trees","TREES")</f>
        <v>TREES</v>
      </c>
      <c r="B572" t="s">
        <v>400</v>
      </c>
      <c r="C572" s="3" t="str">
        <f>HYPERLINK("https://frantznursery.com/current-crop-photos?pr=NESS05","05")</f>
        <v>05</v>
      </c>
    </row>
    <row r="573" spans="1:6">
      <c r="A573" t="str">
        <f>HYPERLINK("https://frantznursery.com/current-crop-photos?cat=trees","TREES")</f>
        <v>TREES</v>
      </c>
      <c r="B573" t="s">
        <v>401</v>
      </c>
      <c r="C573" s="3" t="str">
        <f>HYPERLINK("https://frantznursery.com/current-crop-photos?pr=NYSY24","24")</f>
        <v>24</v>
      </c>
    </row>
    <row r="574" spans="1:6">
      <c r="A574" t="str">
        <f>HYPERLINK("https://frantznursery.com/current-crop-photos?cat=trees","TREES")</f>
        <v>TREES</v>
      </c>
      <c r="B574" t="s">
        <v>401</v>
      </c>
      <c r="C574" s="3" t="str">
        <f>HYPERLINK("https://frantznursery.com/current-crop-photos?pr=NYSY36","36")</f>
        <v>36</v>
      </c>
    </row>
    <row r="575" spans="1:6">
      <c r="A575" t="str">
        <f>HYPERLINK("https://frantznursery.com/current-crop-photos?cat=trees","TREES")</f>
        <v>TREES</v>
      </c>
      <c r="B575" t="s">
        <v>402</v>
      </c>
      <c r="C575" s="3" t="str">
        <f>HYPERLINK("https://frantznursery.com/current-crop-photos?pr=OLSW24","24")</f>
        <v>24</v>
      </c>
    </row>
    <row r="576" spans="1:6">
      <c r="A576" t="str">
        <f>HYPERLINK("https://frantznursery.com/current-crop-photos?cat=trees","TREES")</f>
        <v>TREES</v>
      </c>
      <c r="B576" t="s">
        <v>402</v>
      </c>
      <c r="C576" s="3" t="str">
        <f>HYPERLINK("https://frantznursery.com/current-crop-photos?pr=OLSW72","72")</f>
        <v>72</v>
      </c>
    </row>
    <row r="577" spans="1:6">
      <c r="A577" t="str">
        <f>HYPERLINK("https://frantznursery.com/current-crop-photos?cat=trees","TREES")</f>
        <v>TREES</v>
      </c>
      <c r="B577" t="s">
        <v>403</v>
      </c>
      <c r="C577" s="3" t="str">
        <f>HYPERLINK("https://frantznursery.com/current-crop-photos?pr=OLFS15","15")</f>
        <v>15</v>
      </c>
    </row>
    <row r="578" spans="1:6">
      <c r="A578" t="str">
        <f>HYPERLINK("https://frantznursery.com/current-crop-photos?cat=trees","TREES")</f>
        <v>TREES</v>
      </c>
      <c r="B578" t="s">
        <v>403</v>
      </c>
      <c r="C578" s="3" t="str">
        <f>HYPERLINK("https://frantznursery.com/current-crop-photos?pr=OLFS24","24")</f>
        <v>24</v>
      </c>
    </row>
    <row r="579" spans="1:6">
      <c r="A579" t="str">
        <f>HYPERLINK("https://frantznursery.com/current-crop-photos?cat=trees","TREES")</f>
        <v>TREES</v>
      </c>
      <c r="B579" t="s">
        <v>403</v>
      </c>
      <c r="C579" s="3" t="str">
        <f>HYPERLINK("https://frantznursery.com/current-crop-photos?pr=OLFS36","36")</f>
        <v>36</v>
      </c>
    </row>
    <row r="580" spans="1:6">
      <c r="A580" t="str">
        <f>HYPERLINK("https://frantznursery.com/current-crop-photos?cat=trees","TREES")</f>
        <v>TREES</v>
      </c>
      <c r="B580" t="s">
        <v>404</v>
      </c>
      <c r="C580" s="3" t="str">
        <f>HYPERLINK("https://frantznursery.com/current-crop-photos?pr=OLMM05","05")</f>
        <v>05</v>
      </c>
    </row>
    <row r="581" spans="1:6">
      <c r="A581" t="str">
        <f>HYPERLINK("https://frantznursery.com/current-crop-photos?cat=trees","TREES")</f>
        <v>TREES</v>
      </c>
      <c r="B581" t="s">
        <v>404</v>
      </c>
      <c r="C581" s="3" t="str">
        <f>HYPERLINK("https://frantznursery.com/current-crop-photos?pr=OLMM15","15")</f>
        <v>15</v>
      </c>
    </row>
    <row r="582" spans="1:6">
      <c r="A582" t="str">
        <f>HYPERLINK("https://frantznursery.com/current-crop-photos?cat=trees","TREES")</f>
        <v>TREES</v>
      </c>
      <c r="B582" t="s">
        <v>404</v>
      </c>
      <c r="C582" s="3" t="str">
        <f>HYPERLINK("https://frantznursery.com/current-crop-photos?pr=OLMM24","24")</f>
        <v>24</v>
      </c>
    </row>
    <row r="583" spans="1:6">
      <c r="A583" t="str">
        <f>HYPERLINK("https://frantznursery.com/current-crop-photos?cat=trees","TREES")</f>
        <v>TREES</v>
      </c>
      <c r="B583" t="s">
        <v>404</v>
      </c>
      <c r="C583" s="3" t="str">
        <f>HYPERLINK("https://frantznursery.com/current-crop-photos?pr=OLMM36","36")</f>
        <v>36</v>
      </c>
    </row>
    <row r="584" spans="1:6">
      <c r="A584" t="str">
        <f>HYPERLINK("https://frantznursery.com/current-crop-photos?cat=trees","TREES")</f>
        <v>TREES</v>
      </c>
      <c r="B584" t="s">
        <v>405</v>
      </c>
      <c r="C584" s="3" t="str">
        <f>HYPERLINK("https://frantznursery.com/current-crop-photos?pr=OLMA15","15")</f>
        <v>15</v>
      </c>
    </row>
    <row r="585" spans="1:6">
      <c r="A585" t="str">
        <f>HYPERLINK("https://frantznursery.com/current-crop-photos?cat=trees","TREES")</f>
        <v>TREES</v>
      </c>
      <c r="B585" t="s">
        <v>405</v>
      </c>
      <c r="C585" s="3" t="str">
        <f>HYPERLINK("https://frantznursery.com/current-crop-photos?pr=OLMA36","36")</f>
        <v>36</v>
      </c>
    </row>
    <row r="586" spans="1:6">
      <c r="A586" t="str">
        <f>HYPERLINK("https://frantznursery.com/current-crop-photos?cat=trees","TREES")</f>
        <v>TREES</v>
      </c>
      <c r="B586" t="s">
        <v>406</v>
      </c>
      <c r="C586" s="3" t="str">
        <f>HYPERLINK("https://frantznursery.com/current-crop-photos?pr=OLMI15","15")</f>
        <v>15</v>
      </c>
    </row>
    <row r="587" spans="1:6">
      <c r="A587" t="str">
        <f>HYPERLINK("https://frantznursery.com/current-crop-photos?cat=trees","TREES")</f>
        <v>TREES</v>
      </c>
      <c r="B587" t="s">
        <v>406</v>
      </c>
      <c r="C587" s="3" t="str">
        <f>HYPERLINK("https://frantznursery.com/current-crop-photos?pr=OLMI24","24")</f>
        <v>24</v>
      </c>
    </row>
    <row r="588" spans="1:6">
      <c r="A588" t="str">
        <f>HYPERLINK("https://frantznursery.com/current-crop-photos?cat=trees","TREES")</f>
        <v>TREES</v>
      </c>
      <c r="B588" t="s">
        <v>407</v>
      </c>
      <c r="C588" s="3" t="str">
        <f>HYPERLINK("https://frantznursery.com/current-crop-photos?pr=OLOB05","05")</f>
        <v>05</v>
      </c>
    </row>
    <row r="589" spans="1:6">
      <c r="A589" t="str">
        <f>HYPERLINK("https://frantznursery.com/current-crop-photos?cat=trees","TREES")</f>
        <v>TREES</v>
      </c>
      <c r="B589" t="s">
        <v>408</v>
      </c>
      <c r="C589" s="3" t="str">
        <f>HYPERLINK("https://frantznursery.com/current-crop-photos?pr=OLWM05","05")</f>
        <v>05</v>
      </c>
    </row>
    <row r="590" spans="1:6">
      <c r="A590" t="str">
        <f>HYPERLINK("https://frantznursery.com/current-crop-photos?cat=trees","TREES")</f>
        <v>TREES</v>
      </c>
      <c r="B590" t="s">
        <v>408</v>
      </c>
      <c r="C590" s="3" t="str">
        <f>HYPERLINK("https://frantznursery.com/current-crop-photos?pr=OLWM48","48")</f>
        <v>48</v>
      </c>
    </row>
    <row r="591" spans="1:6">
      <c r="A591" t="str">
        <f>HYPERLINK("https://frantznursery.com/current-crop-photos?cat=trees","TREES")</f>
        <v>TREES</v>
      </c>
      <c r="B591" t="s">
        <v>409</v>
      </c>
      <c r="C591" s="3" t="str">
        <f>HYPERLINK("https://frantznursery.com/current-crop-photos?pr=OLWS24","24")</f>
        <v>24</v>
      </c>
    </row>
    <row r="592" spans="1:6">
      <c r="A592" t="str">
        <f>HYPERLINK("https://frantznursery.com/current-crop-photos?cat=trees","TREES")</f>
        <v>TREES</v>
      </c>
      <c r="B592" t="s">
        <v>410</v>
      </c>
      <c r="C592" s="3" t="str">
        <f>HYPERLINK("https://frantznursery.com/current-crop-photos?pr=PHFS05","05")</f>
        <v>05</v>
      </c>
    </row>
    <row r="593" spans="1:6">
      <c r="A593" t="str">
        <f>HYPERLINK("https://frantznursery.com/current-crop-photos?cat=trees","TREES")</f>
        <v>TREES</v>
      </c>
      <c r="B593" t="s">
        <v>411</v>
      </c>
      <c r="C593" s="3" t="str">
        <f>HYPERLINK("https://frantznursery.com/current-crop-photos?pr=PIEL15","15")</f>
        <v>15</v>
      </c>
    </row>
    <row r="594" spans="1:6">
      <c r="A594" t="str">
        <f>HYPERLINK("https://frantznursery.com/current-crop-photos?cat=trees","TREES")</f>
        <v>TREES</v>
      </c>
      <c r="B594" t="s">
        <v>411</v>
      </c>
      <c r="C594" s="3" t="str">
        <f>HYPERLINK("https://frantznursery.com/current-crop-photos?pr=PIEL24","24")</f>
        <v>24</v>
      </c>
    </row>
    <row r="595" spans="1:6">
      <c r="A595" t="str">
        <f>HYPERLINK("https://frantznursery.com/current-crop-photos?cat=trees","TREES")</f>
        <v>TREES</v>
      </c>
      <c r="B595" t="s">
        <v>412</v>
      </c>
      <c r="C595" s="3" t="str">
        <f>HYPERLINK("https://frantznursery.com/current-crop-photos?pr=PITH15","15")</f>
        <v>15</v>
      </c>
    </row>
    <row r="596" spans="1:6">
      <c r="A596" t="str">
        <f>HYPERLINK("https://frantznursery.com/current-crop-photos?cat=trees","TREES")</f>
        <v>TREES</v>
      </c>
      <c r="B596" t="s">
        <v>413</v>
      </c>
      <c r="C596" s="3" t="str">
        <f>HYPERLINK("https://frantznursery.com/current-crop-photos?pr=PIKE24","24")</f>
        <v>24</v>
      </c>
    </row>
    <row r="597" spans="1:6">
      <c r="A597" t="str">
        <f>HYPERLINK("https://frantznursery.com/current-crop-photos?cat=trees","TREES")</f>
        <v>TREES</v>
      </c>
      <c r="B597" t="s">
        <v>413</v>
      </c>
      <c r="C597" s="3" t="str">
        <f>HYPERLINK("https://frantznursery.com/current-crop-photos?pr=PIKE36","36")</f>
        <v>36</v>
      </c>
    </row>
    <row r="598" spans="1:6">
      <c r="A598" t="str">
        <f>HYPERLINK("https://frantznursery.com/current-crop-photos?cat=trees","TREES")</f>
        <v>TREES</v>
      </c>
      <c r="B598" t="s">
        <v>413</v>
      </c>
      <c r="C598" s="3" t="str">
        <f>HYPERLINK("https://frantznursery.com/current-crop-photos?pr=PIKE48","48")</f>
        <v>48</v>
      </c>
    </row>
    <row r="599" spans="1:6">
      <c r="A599" t="str">
        <f>HYPERLINK("https://frantznursery.com/current-crop-photos?cat=trees","TREES")</f>
        <v>TREES</v>
      </c>
      <c r="B599" t="s">
        <v>413</v>
      </c>
      <c r="C599" s="3" t="str">
        <f>HYPERLINK("https://frantznursery.com/current-crop-photos?pr=PIKE60","60")</f>
        <v>60</v>
      </c>
    </row>
    <row r="600" spans="1:6">
      <c r="A600" t="str">
        <f>HYPERLINK("https://frantznursery.com/current-crop-photos?cat=trees","TREES")</f>
        <v>TREES</v>
      </c>
      <c r="B600" t="s">
        <v>414</v>
      </c>
      <c r="C600" s="3" t="str">
        <f>HYPERLINK("https://frantznursery.com/current-crop-photos?pr=PICH15","15")</f>
        <v>15</v>
      </c>
    </row>
    <row r="601" spans="1:6">
      <c r="A601" t="str">
        <f>HYPERLINK("https://frantznursery.com/current-crop-photos?cat=trees","TREES")</f>
        <v>TREES</v>
      </c>
      <c r="B601" t="s">
        <v>414</v>
      </c>
      <c r="C601" s="3" t="str">
        <f>HYPERLINK("https://frantznursery.com/current-crop-photos?pr=PICH24","24")</f>
        <v>24</v>
      </c>
    </row>
    <row r="602" spans="1:6">
      <c r="A602" t="str">
        <f>HYPERLINK("https://frantznursery.com/current-crop-photos?cat=trees","TREES")</f>
        <v>TREES</v>
      </c>
      <c r="B602" t="s">
        <v>414</v>
      </c>
      <c r="C602" s="3" t="str">
        <f>HYPERLINK("https://frantznursery.com/current-crop-photos?pr=PICH36","36")</f>
        <v>36</v>
      </c>
    </row>
    <row r="603" spans="1:6">
      <c r="A603" t="str">
        <f>HYPERLINK("https://frantznursery.com/current-crop-photos?cat=trees","TREES")</f>
        <v>TREES</v>
      </c>
      <c r="B603" t="s">
        <v>414</v>
      </c>
      <c r="C603" s="3" t="str">
        <f>HYPERLINK("https://frantznursery.com/current-crop-photos?pr=PICH48","48")</f>
        <v>48</v>
      </c>
    </row>
    <row r="604" spans="1:6">
      <c r="A604" t="str">
        <f>HYPERLINK("https://frantznursery.com/current-crop-photos?cat=trees","TREES")</f>
        <v>TREES</v>
      </c>
      <c r="B604" t="s">
        <v>414</v>
      </c>
      <c r="C604" s="3" t="str">
        <f>HYPERLINK("https://frantznursery.com/current-crop-photos?pr=PICH60","60")</f>
        <v>60</v>
      </c>
    </row>
    <row r="605" spans="1:6">
      <c r="A605" t="str">
        <f>HYPERLINK("https://frantznursery.com/current-crop-photos?cat=trees","TREES")</f>
        <v>TREES</v>
      </c>
      <c r="B605" t="s">
        <v>414</v>
      </c>
      <c r="C605" s="3" t="str">
        <f>HYPERLINK("https://frantznursery.com/current-crop-photos?pr=PICH72","72")</f>
        <v>72</v>
      </c>
    </row>
    <row r="606" spans="1:6">
      <c r="A606" t="str">
        <f>HYPERLINK("https://frantznursery.com/current-crop-photos?cat=trees","TREES")</f>
        <v>TREES</v>
      </c>
      <c r="B606" t="s">
        <v>415</v>
      </c>
      <c r="C606" s="3" t="str">
        <f>HYPERLINK("https://frantznursery.com/current-crop-photos?pr=PIRP15","15")</f>
        <v>15</v>
      </c>
    </row>
    <row r="607" spans="1:6">
      <c r="A607" t="str">
        <f>HYPERLINK("https://frantznursery.com/current-crop-photos?cat=trees","TREES")</f>
        <v>TREES</v>
      </c>
      <c r="B607" t="s">
        <v>416</v>
      </c>
      <c r="C607" s="3" t="str">
        <f>HYPERLINK("https://frantznursery.com/current-crop-photos?pr=PLBL24","24")</f>
        <v>24</v>
      </c>
    </row>
    <row r="608" spans="1:6">
      <c r="A608" t="str">
        <f>HYPERLINK("https://frantznursery.com/current-crop-photos?cat=trees","TREES")</f>
        <v>TREES</v>
      </c>
      <c r="B608" t="s">
        <v>416</v>
      </c>
      <c r="C608" s="3" t="str">
        <f>HYPERLINK("https://frantznursery.com/current-crop-photos?pr=PLBL36","36")</f>
        <v>36</v>
      </c>
    </row>
    <row r="609" spans="1:6">
      <c r="A609" t="str">
        <f>HYPERLINK("https://frantznursery.com/current-crop-photos?cat=trees","TREES")</f>
        <v>TREES</v>
      </c>
      <c r="B609" t="s">
        <v>417</v>
      </c>
      <c r="C609" s="3" t="str">
        <f>HYPERLINK("https://frantznursery.com/current-crop-photos?pr=PLCO24","24")</f>
        <v>24</v>
      </c>
    </row>
    <row r="610" spans="1:6">
      <c r="A610" t="str">
        <f>HYPERLINK("https://frantznursery.com/current-crop-photos?cat=trees","TREES")</f>
        <v>TREES</v>
      </c>
      <c r="B610" t="s">
        <v>417</v>
      </c>
      <c r="C610" s="3" t="str">
        <f>HYPERLINK("https://frantznursery.com/current-crop-photos?pr=PLCO36","36")</f>
        <v>36</v>
      </c>
    </row>
    <row r="611" spans="1:6">
      <c r="A611" t="str">
        <f>HYPERLINK("https://frantznursery.com/current-crop-photos?cat=trees","TREES")</f>
        <v>TREES</v>
      </c>
      <c r="B611" t="s">
        <v>417</v>
      </c>
      <c r="C611" s="3" t="str">
        <f>HYPERLINK("https://frantznursery.com/current-crop-photos?pr=PLCO48","48")</f>
        <v>48</v>
      </c>
    </row>
    <row r="612" spans="1:6">
      <c r="A612" t="str">
        <f>HYPERLINK("https://frantznursery.com/current-crop-photos?cat=trees","TREES")</f>
        <v>TREES</v>
      </c>
      <c r="B612" t="s">
        <v>418</v>
      </c>
      <c r="C612" s="3" t="str">
        <f>HYPERLINK("https://frantznursery.com/current-crop-photos?pr=PLRA24","24")</f>
        <v>24</v>
      </c>
    </row>
    <row r="613" spans="1:6">
      <c r="A613" t="str">
        <f>HYPERLINK("https://frantznursery.com/current-crop-photos?cat=trees","TREES")</f>
        <v>TREES</v>
      </c>
      <c r="B613" t="s">
        <v>419</v>
      </c>
      <c r="C613" s="3" t="str">
        <f>HYPERLINK("https://frantznursery.com/current-crop-photos?pr=POGR15","15")</f>
        <v>15</v>
      </c>
    </row>
    <row r="614" spans="1:6">
      <c r="A614" t="str">
        <f>HYPERLINK("https://frantznursery.com/current-crop-photos?cat=trees","TREES")</f>
        <v>TREES</v>
      </c>
      <c r="B614" t="s">
        <v>419</v>
      </c>
      <c r="C614" s="3" t="str">
        <f>HYPERLINK("https://frantznursery.com/current-crop-photos?pr=POGR24","24")</f>
        <v>24</v>
      </c>
    </row>
    <row r="615" spans="1:6">
      <c r="A615" t="str">
        <f>HYPERLINK("https://frantznursery.com/current-crop-photos?cat=trees","TREES")</f>
        <v>TREES</v>
      </c>
      <c r="B615" t="s">
        <v>419</v>
      </c>
      <c r="C615" s="3" t="str">
        <f>HYPERLINK("https://frantznursery.com/current-crop-photos?pr=POGR36","36")</f>
        <v>36</v>
      </c>
    </row>
    <row r="616" spans="1:6">
      <c r="A616" t="str">
        <f>HYPERLINK("https://frantznursery.com/current-crop-photos?cat=trees","TREES")</f>
        <v>TREES</v>
      </c>
      <c r="B616" t="s">
        <v>420</v>
      </c>
      <c r="C616" s="3" t="str">
        <f>HYPERLINK("https://frantznursery.com/current-crop-photos?pr=POGS36","36")</f>
        <v>36</v>
      </c>
    </row>
    <row r="617" spans="1:6">
      <c r="A617" t="str">
        <f>HYPERLINK("https://frantznursery.com/current-crop-photos?cat=trees","TREES")</f>
        <v>TREES</v>
      </c>
      <c r="B617" t="s">
        <v>421</v>
      </c>
      <c r="C617" s="3" t="str">
        <f>HYPERLINK("https://frantznursery.com/current-crop-photos?pr=POHE24","24")</f>
        <v>24</v>
      </c>
    </row>
    <row r="618" spans="1:6">
      <c r="A618" t="str">
        <f>HYPERLINK("https://frantznursery.com/current-crop-photos?cat=trees","TREES")</f>
        <v>TREES</v>
      </c>
      <c r="B618" t="s">
        <v>422</v>
      </c>
      <c r="C618" s="3" t="str">
        <f>HYPERLINK("https://frantznursery.com/current-crop-photos?pr=POMM15","15")</f>
        <v>15</v>
      </c>
    </row>
    <row r="619" spans="1:6">
      <c r="A619" t="str">
        <f>HYPERLINK("https://frantznursery.com/current-crop-photos?cat=trees","TREES")</f>
        <v>TREES</v>
      </c>
      <c r="B619" t="s">
        <v>422</v>
      </c>
      <c r="C619" s="3" t="str">
        <f>HYPERLINK("https://frantznursery.com/current-crop-photos?pr=POMM24","24")</f>
        <v>24</v>
      </c>
    </row>
    <row r="620" spans="1:6">
      <c r="A620" t="str">
        <f>HYPERLINK("https://frantznursery.com/current-crop-photos?cat=trees","TREES")</f>
        <v>TREES</v>
      </c>
      <c r="B620" t="s">
        <v>423</v>
      </c>
      <c r="C620" s="3" t="str">
        <f>HYPERLINK("https://frantznursery.com/current-crop-photos?pr=POMA15","15")</f>
        <v>15</v>
      </c>
    </row>
    <row r="621" spans="1:6">
      <c r="A621" t="str">
        <f>HYPERLINK("https://frantznursery.com/current-crop-photos?cat=trees","TREES")</f>
        <v>TREES</v>
      </c>
      <c r="B621" t="s">
        <v>423</v>
      </c>
      <c r="C621" s="3" t="str">
        <f>HYPERLINK("https://frantznursery.com/current-crop-photos?pr=POMA24","24")</f>
        <v>24</v>
      </c>
    </row>
    <row r="622" spans="1:6">
      <c r="A622" t="str">
        <f>HYPERLINK("https://frantznursery.com/current-crop-photos?cat=trees","TREES")</f>
        <v>TREES</v>
      </c>
      <c r="B622" t="s">
        <v>424</v>
      </c>
      <c r="C622" s="3" t="str">
        <f>HYPERLINK("https://frantznursery.com/current-crop-photos?pr=PRKR15","15")</f>
        <v>15</v>
      </c>
    </row>
    <row r="623" spans="1:6">
      <c r="A623" t="str">
        <f>HYPERLINK("https://frantznursery.com/current-crop-photos?cat=trees","TREES")</f>
        <v>TREES</v>
      </c>
      <c r="B623" t="s">
        <v>424</v>
      </c>
      <c r="C623" s="3" t="str">
        <f>HYPERLINK("https://frantznursery.com/current-crop-photos?pr=PRKR24","24")</f>
        <v>24</v>
      </c>
    </row>
    <row r="624" spans="1:6">
      <c r="A624" t="str">
        <f>HYPERLINK("https://frantznursery.com/current-crop-photos?cat=trees","TREES")</f>
        <v>TREES</v>
      </c>
      <c r="B624" t="s">
        <v>425</v>
      </c>
      <c r="C624" s="3" t="str">
        <f>HYPERLINK("https://frantznursery.com/current-crop-photos?pr=PRKL15","15")</f>
        <v>15</v>
      </c>
    </row>
    <row r="625" spans="1:6">
      <c r="A625" t="str">
        <f>HYPERLINK("https://frantznursery.com/current-crop-photos?cat=trees","TREES")</f>
        <v>TREES</v>
      </c>
      <c r="B625" t="s">
        <v>425</v>
      </c>
      <c r="C625" s="3" t="str">
        <f>HYPERLINK("https://frantznursery.com/current-crop-photos?pr=PRKL24","24")</f>
        <v>24</v>
      </c>
    </row>
    <row r="626" spans="1:6">
      <c r="A626" t="str">
        <f>HYPERLINK("https://frantznursery.com/current-crop-photos?cat=trees","TREES")</f>
        <v>TREES</v>
      </c>
      <c r="B626" t="s">
        <v>425</v>
      </c>
      <c r="C626" s="3" t="str">
        <f>HYPERLINK("https://frantznursery.com/current-crop-photos?pr=PRKL36","36")</f>
        <v>36</v>
      </c>
    </row>
    <row r="627" spans="1:6">
      <c r="A627" t="str">
        <f>HYPERLINK("https://frantznursery.com/current-crop-photos?cat=trees","TREES")</f>
        <v>TREES</v>
      </c>
      <c r="B627" t="s">
        <v>426</v>
      </c>
      <c r="C627" s="3" t="str">
        <f>HYPERLINK("https://frantznursery.com/current-crop-photos?pr=PRPP15","15")</f>
        <v>15</v>
      </c>
    </row>
    <row r="628" spans="1:6">
      <c r="A628" t="str">
        <f>HYPERLINK("https://frantznursery.com/current-crop-photos?cat=trees","TREES")</f>
        <v>TREES</v>
      </c>
      <c r="B628" t="s">
        <v>426</v>
      </c>
      <c r="C628" s="3" t="str">
        <f>HYPERLINK("https://frantznursery.com/current-crop-photos?pr=PRPP24","24")</f>
        <v>24</v>
      </c>
    </row>
    <row r="629" spans="1:6">
      <c r="A629" t="str">
        <f>HYPERLINK("https://frantznursery.com/current-crop-photos?cat=trees","TREES")</f>
        <v>TREES</v>
      </c>
      <c r="B629" t="s">
        <v>427</v>
      </c>
      <c r="C629" s="3" t="str">
        <f>HYPERLINK("https://frantznursery.com/current-crop-photos?pr=PRCM24","24")</f>
        <v>24</v>
      </c>
    </row>
    <row r="630" spans="1:6">
      <c r="A630" t="str">
        <f>HYPERLINK("https://frantznursery.com/current-crop-photos?cat=trees","TREES")</f>
        <v>TREES</v>
      </c>
      <c r="B630" t="s">
        <v>427</v>
      </c>
      <c r="C630" s="3" t="str">
        <f>HYPERLINK("https://frantznursery.com/current-crop-photos?pr=PRCM36","36")</f>
        <v>36</v>
      </c>
    </row>
    <row r="631" spans="1:6">
      <c r="A631" t="str">
        <f>HYPERLINK("https://frantznursery.com/current-crop-photos?cat=trees","TREES")</f>
        <v>TREES</v>
      </c>
      <c r="B631" t="s">
        <v>428</v>
      </c>
      <c r="C631" s="3" t="str">
        <f>HYPERLINK("https://frantznursery.com/current-crop-photos?pr=PRCS36","36")</f>
        <v>36</v>
      </c>
    </row>
    <row r="632" spans="1:6">
      <c r="A632" t="str">
        <f>HYPERLINK("https://frantznursery.com/current-crop-photos?cat=trees","TREES")</f>
        <v>TREES</v>
      </c>
      <c r="B632" t="s">
        <v>429</v>
      </c>
      <c r="C632" s="3" t="str">
        <f>HYPERLINK("https://frantznursery.com/current-crop-photos?pr=PRKW15","15")</f>
        <v>15</v>
      </c>
    </row>
    <row r="633" spans="1:6">
      <c r="A633" t="str">
        <f>HYPERLINK("https://frantznursery.com/current-crop-photos?cat=trees","TREES")</f>
        <v>TREES</v>
      </c>
      <c r="B633" t="s">
        <v>430</v>
      </c>
      <c r="C633" s="3" t="str">
        <f>HYPERLINK("https://frantznursery.com/current-crop-photos?pr=PRAK15","15")</f>
        <v>15</v>
      </c>
    </row>
    <row r="634" spans="1:6">
      <c r="A634" t="str">
        <f>HYPERLINK("https://frantznursery.com/current-crop-photos?cat=trees","TREES")</f>
        <v>TREES</v>
      </c>
      <c r="B634" t="s">
        <v>431</v>
      </c>
      <c r="C634" s="3" t="str">
        <f>HYPERLINK("https://frantznursery.com/current-crop-photos?pr=PYBR15","15")</f>
        <v>15</v>
      </c>
    </row>
    <row r="635" spans="1:6">
      <c r="A635" t="str">
        <f>HYPERLINK("https://frantznursery.com/current-crop-photos?cat=trees","TREES")</f>
        <v>TREES</v>
      </c>
      <c r="B635" t="s">
        <v>431</v>
      </c>
      <c r="C635" s="3" t="str">
        <f>HYPERLINK("https://frantznursery.com/current-crop-photos?pr=PYBR24","24")</f>
        <v>24</v>
      </c>
    </row>
    <row r="636" spans="1:6">
      <c r="A636" t="str">
        <f>HYPERLINK("https://frantznursery.com/current-crop-photos?cat=trees","TREES")</f>
        <v>TREES</v>
      </c>
      <c r="B636" t="s">
        <v>432</v>
      </c>
      <c r="C636" s="3" t="str">
        <f>HYPERLINK("https://frantznursery.com/current-crop-photos?pr=PYCH15","15")</f>
        <v>15</v>
      </c>
    </row>
    <row r="637" spans="1:6">
      <c r="A637" t="str">
        <f>HYPERLINK("https://frantznursery.com/current-crop-photos?cat=trees","TREES")</f>
        <v>TREES</v>
      </c>
      <c r="B637" t="s">
        <v>432</v>
      </c>
      <c r="C637" s="3" t="str">
        <f>HYPERLINK("https://frantznursery.com/current-crop-photos?pr=PYCH24","24")</f>
        <v>24</v>
      </c>
    </row>
    <row r="638" spans="1:6">
      <c r="A638" t="str">
        <f>HYPERLINK("https://frantznursery.com/current-crop-photos?cat=trees","TREES")</f>
        <v>TREES</v>
      </c>
      <c r="B638" t="s">
        <v>433</v>
      </c>
      <c r="C638" s="3" t="str">
        <f>HYPERLINK("https://frantznursery.com/current-crop-photos?pr=PYNB15","15")</f>
        <v>15</v>
      </c>
    </row>
    <row r="639" spans="1:6">
      <c r="A639" t="str">
        <f>HYPERLINK("https://frantznursery.com/current-crop-photos?cat=trees","TREES")</f>
        <v>TREES</v>
      </c>
      <c r="B639" t="s">
        <v>434</v>
      </c>
      <c r="C639" s="3" t="str">
        <f>HYPERLINK("https://frantznursery.com/current-crop-photos?pr=QUAM15","15")</f>
        <v>15</v>
      </c>
    </row>
    <row r="640" spans="1:6">
      <c r="A640" t="str">
        <f>HYPERLINK("https://frantznursery.com/current-crop-photos?cat=trees","TREES")</f>
        <v>TREES</v>
      </c>
      <c r="B640" t="s">
        <v>434</v>
      </c>
      <c r="C640" s="3" t="str">
        <f>HYPERLINK("https://frantznursery.com/current-crop-photos?pr=QUAM24","24")</f>
        <v>24</v>
      </c>
    </row>
    <row r="641" spans="1:6">
      <c r="A641" t="str">
        <f>HYPERLINK("https://frantznursery.com/current-crop-photos?cat=trees","TREES")</f>
        <v>TREES</v>
      </c>
      <c r="B641" t="s">
        <v>434</v>
      </c>
      <c r="C641" s="3" t="str">
        <f>HYPERLINK("https://frantznursery.com/current-crop-photos?pr=QUAM36","36")</f>
        <v>36</v>
      </c>
    </row>
    <row r="642" spans="1:6">
      <c r="A642" t="str">
        <f>HYPERLINK("https://frantznursery.com/current-crop-photos?cat=trees","TREES")</f>
        <v>TREES</v>
      </c>
      <c r="B642" t="s">
        <v>434</v>
      </c>
      <c r="C642" s="3" t="str">
        <f>HYPERLINK("https://frantznursery.com/current-crop-photos?pr=QUAM48","48")</f>
        <v>48</v>
      </c>
    </row>
    <row r="643" spans="1:6">
      <c r="A643" t="str">
        <f>HYPERLINK("https://frantznursery.com/current-crop-photos?cat=trees","TREES")</f>
        <v>TREES</v>
      </c>
      <c r="B643" t="s">
        <v>434</v>
      </c>
      <c r="C643" s="3" t="str">
        <f>HYPERLINK("https://frantznursery.com/current-crop-photos?pr=QUAM60","60")</f>
        <v>60</v>
      </c>
    </row>
    <row r="644" spans="1:6">
      <c r="A644" t="str">
        <f>HYPERLINK("https://frantznursery.com/current-crop-photos?cat=trees","TREES")</f>
        <v>TREES</v>
      </c>
      <c r="B644" t="s">
        <v>434</v>
      </c>
      <c r="C644" s="3" t="str">
        <f>HYPERLINK("https://frantznursery.com/current-crop-photos?pr=QUAM72","72")</f>
        <v>72</v>
      </c>
    </row>
    <row r="645" spans="1:6">
      <c r="A645" t="str">
        <f>HYPERLINK("https://frantznursery.com/current-crop-photos?cat=trees","TREES")</f>
        <v>TREES</v>
      </c>
      <c r="B645" t="s">
        <v>435</v>
      </c>
      <c r="C645" s="3" t="str">
        <f>HYPERLINK("https://frantznursery.com/current-crop-photos?pr=QUAN36","36")</f>
        <v>36</v>
      </c>
    </row>
    <row r="646" spans="1:6">
      <c r="A646" t="str">
        <f>HYPERLINK("https://frantznursery.com/current-crop-photos?cat=trees","TREES")</f>
        <v>TREES</v>
      </c>
      <c r="B646" t="s">
        <v>436</v>
      </c>
      <c r="C646" s="3" t="str">
        <f>HYPERLINK("https://frantznursery.com/current-crop-photos?pr=QUAS24","24")</f>
        <v>24</v>
      </c>
    </row>
    <row r="647" spans="1:6">
      <c r="A647" t="str">
        <f>HYPERLINK("https://frantznursery.com/current-crop-photos?cat=trees","TREES")</f>
        <v>TREES</v>
      </c>
      <c r="B647" t="s">
        <v>436</v>
      </c>
      <c r="C647" s="3" t="str">
        <f>HYPERLINK("https://frantznursery.com/current-crop-photos?pr=QUAS36","36")</f>
        <v>36</v>
      </c>
    </row>
    <row r="648" spans="1:6">
      <c r="A648" t="str">
        <f>HYPERLINK("https://frantznursery.com/current-crop-photos?cat=trees","TREES")</f>
        <v>TREES</v>
      </c>
      <c r="B648" t="s">
        <v>436</v>
      </c>
      <c r="C648" s="3" t="str">
        <f>HYPERLINK("https://frantznursery.com/current-crop-photos?pr=QUAS48","48")</f>
        <v>48</v>
      </c>
    </row>
    <row r="649" spans="1:6">
      <c r="A649" t="str">
        <f>HYPERLINK("https://frantznursery.com/current-crop-photos?cat=trees","TREES")</f>
        <v>TREES</v>
      </c>
      <c r="B649" t="s">
        <v>436</v>
      </c>
      <c r="C649" s="3" t="str">
        <f>HYPERLINK("https://frantznursery.com/current-crop-photos?pr=QUAS60","60")</f>
        <v>60</v>
      </c>
    </row>
    <row r="650" spans="1:6">
      <c r="A650" t="str">
        <f>HYPERLINK("https://frantznursery.com/current-crop-photos?cat=trees","TREES")</f>
        <v>TREES</v>
      </c>
      <c r="B650" t="s">
        <v>436</v>
      </c>
      <c r="C650" s="3" t="str">
        <f>HYPERLINK("https://frantznursery.com/current-crop-photos?pr=QUAS72","72")</f>
        <v>72</v>
      </c>
    </row>
    <row r="651" spans="1:6">
      <c r="A651" t="str">
        <f>HYPERLINK("https://frantznursery.com/current-crop-photos?cat=trees","TREES")</f>
        <v>TREES</v>
      </c>
      <c r="B651" t="s">
        <v>436</v>
      </c>
      <c r="C651" s="3" t="str">
        <f>HYPERLINK("https://frantznursery.com/current-crop-photos?pr=QUAS84","84")</f>
        <v>84</v>
      </c>
    </row>
    <row r="652" spans="1:6">
      <c r="A652" t="str">
        <f>HYPERLINK("https://frantznursery.com/current-crop-photos?cat=trees","TREES")</f>
        <v>TREES</v>
      </c>
      <c r="B652" t="s">
        <v>437</v>
      </c>
      <c r="C652" s="3" t="str">
        <f>HYPERLINK("https://frantznursery.com/current-crop-photos?pr=QUIL36","36")</f>
        <v>36</v>
      </c>
    </row>
    <row r="653" spans="1:6">
      <c r="A653" t="str">
        <f>HYPERLINK("https://frantznursery.com/current-crop-photos?cat=trees","TREES")</f>
        <v>TREES</v>
      </c>
      <c r="B653" t="s">
        <v>437</v>
      </c>
      <c r="C653" s="3" t="str">
        <f>HYPERLINK("https://frantznursery.com/current-crop-photos?pr=QUIL48","48")</f>
        <v>48</v>
      </c>
    </row>
    <row r="654" spans="1:6">
      <c r="A654" t="str">
        <f>HYPERLINK("https://frantznursery.com/current-crop-photos?cat=trees","TREES")</f>
        <v>TREES</v>
      </c>
      <c r="B654" t="s">
        <v>437</v>
      </c>
      <c r="C654" s="3" t="str">
        <f>HYPERLINK("https://frantznursery.com/current-crop-photos?pr=QUIL60","60")</f>
        <v>60</v>
      </c>
    </row>
    <row r="655" spans="1:6">
      <c r="A655" t="str">
        <f>HYPERLINK("https://frantznursery.com/current-crop-photos?cat=trees","TREES")</f>
        <v>TREES</v>
      </c>
      <c r="B655" t="s">
        <v>438</v>
      </c>
      <c r="C655" s="3" t="str">
        <f>HYPERLINK("https://frantznursery.com/current-crop-photos?pr=QULO24","24")</f>
        <v>24</v>
      </c>
    </row>
    <row r="656" spans="1:6">
      <c r="A656" t="str">
        <f>HYPERLINK("https://frantznursery.com/current-crop-photos?cat=trees","TREES")</f>
        <v>TREES</v>
      </c>
      <c r="B656" t="s">
        <v>438</v>
      </c>
      <c r="C656" s="3" t="str">
        <f>HYPERLINK("https://frantznursery.com/current-crop-photos?pr=QULO36","36")</f>
        <v>36</v>
      </c>
    </row>
    <row r="657" spans="1:6">
      <c r="A657" t="str">
        <f>HYPERLINK("https://frantznursery.com/current-crop-photos?cat=trees","TREES")</f>
        <v>TREES</v>
      </c>
      <c r="B657" t="s">
        <v>438</v>
      </c>
      <c r="C657" s="3" t="str">
        <f>HYPERLINK("https://frantznursery.com/current-crop-photos?pr=QULO60","60")</f>
        <v>60</v>
      </c>
    </row>
    <row r="658" spans="1:6">
      <c r="A658" t="str">
        <f>HYPERLINK("https://frantznursery.com/current-crop-photos?cat=trees","TREES")</f>
        <v>TREES</v>
      </c>
      <c r="B658" t="s">
        <v>439</v>
      </c>
      <c r="C658" s="3" t="str">
        <f>HYPERLINK("https://frantznursery.com/current-crop-photos?pr=QURP24","24")</f>
        <v>24</v>
      </c>
    </row>
    <row r="659" spans="1:6">
      <c r="A659" t="str">
        <f>HYPERLINK("https://frantznursery.com/current-crop-photos?cat=trees","TREES")</f>
        <v>TREES</v>
      </c>
      <c r="B659" t="s">
        <v>440</v>
      </c>
      <c r="C659" s="3" t="str">
        <f>HYPERLINK("https://frantznursery.com/current-crop-photos?pr=QUFA15","15")</f>
        <v>15</v>
      </c>
    </row>
    <row r="660" spans="1:6">
      <c r="A660" t="str">
        <f>HYPERLINK("https://frantznursery.com/current-crop-photos?cat=trees","TREES")</f>
        <v>TREES</v>
      </c>
      <c r="B660" t="s">
        <v>440</v>
      </c>
      <c r="C660" s="3" t="str">
        <f>HYPERLINK("https://frantznursery.com/current-crop-photos?pr=QUFA24","24")</f>
        <v>24</v>
      </c>
    </row>
    <row r="661" spans="1:6">
      <c r="A661" t="str">
        <f>HYPERLINK("https://frantznursery.com/current-crop-photos?cat=trees","TREES")</f>
        <v>TREES</v>
      </c>
      <c r="B661" t="s">
        <v>441</v>
      </c>
      <c r="C661" s="3" t="str">
        <f>HYPERLINK("https://frantznursery.com/current-crop-photos?pr=QURU15","15")</f>
        <v>15</v>
      </c>
    </row>
    <row r="662" spans="1:6">
      <c r="A662" t="str">
        <f>HYPERLINK("https://frantznursery.com/current-crop-photos?cat=trees","TREES")</f>
        <v>TREES</v>
      </c>
      <c r="B662" t="s">
        <v>441</v>
      </c>
      <c r="C662" s="3" t="str">
        <f>HYPERLINK("https://frantznursery.com/current-crop-photos?pr=QURU24","24")</f>
        <v>24</v>
      </c>
    </row>
    <row r="663" spans="1:6">
      <c r="A663" t="str">
        <f>HYPERLINK("https://frantznursery.com/current-crop-photos?cat=trees","TREES")</f>
        <v>TREES</v>
      </c>
      <c r="B663" t="s">
        <v>441</v>
      </c>
      <c r="C663" s="3" t="str">
        <f>HYPERLINK("https://frantznursery.com/current-crop-photos?pr=QURU60","60")</f>
        <v>60</v>
      </c>
    </row>
    <row r="664" spans="1:6">
      <c r="A664" t="str">
        <f>HYPERLINK("https://frantznursery.com/current-crop-photos?cat=trees","TREES")</f>
        <v>TREES</v>
      </c>
      <c r="B664" t="s">
        <v>442</v>
      </c>
      <c r="C664" s="3" t="str">
        <f>HYPERLINK("https://frantznursery.com/current-crop-photos?pr=QUCA36","36")</f>
        <v>36</v>
      </c>
    </row>
    <row r="665" spans="1:6">
      <c r="A665" t="str">
        <f>HYPERLINK("https://frantznursery.com/current-crop-photos?cat=trees","TREES")</f>
        <v>TREES</v>
      </c>
      <c r="B665" t="s">
        <v>443</v>
      </c>
      <c r="C665" s="3" t="str">
        <f>HYPERLINK("https://frantznursery.com/current-crop-photos?pr=QUVI15","15")</f>
        <v>15</v>
      </c>
    </row>
    <row r="666" spans="1:6">
      <c r="A666" t="str">
        <f>HYPERLINK("https://frantznursery.com/current-crop-photos?cat=trees","TREES")</f>
        <v>TREES</v>
      </c>
      <c r="B666" t="s">
        <v>443</v>
      </c>
      <c r="C666" s="3" t="str">
        <f>HYPERLINK("https://frantznursery.com/current-crop-photos?pr=QUVI24","24")</f>
        <v>24</v>
      </c>
    </row>
    <row r="667" spans="1:6">
      <c r="A667" t="str">
        <f>HYPERLINK("https://frantznursery.com/current-crop-photos?cat=trees","TREES")</f>
        <v>TREES</v>
      </c>
      <c r="B667" t="s">
        <v>443</v>
      </c>
      <c r="C667" s="3" t="str">
        <f>HYPERLINK("https://frantznursery.com/current-crop-photos?pr=QUVI36","36")</f>
        <v>36</v>
      </c>
    </row>
    <row r="668" spans="1:6">
      <c r="A668" t="str">
        <f>HYPERLINK("https://frantznursery.com/current-crop-photos?cat=trees","TREES")</f>
        <v>TREES</v>
      </c>
      <c r="B668" t="s">
        <v>443</v>
      </c>
      <c r="C668" s="3" t="str">
        <f>HYPERLINK("https://frantznursery.com/current-crop-photos?pr=QUVI48","48")</f>
        <v>48</v>
      </c>
    </row>
    <row r="669" spans="1:6">
      <c r="A669" t="str">
        <f>HYPERLINK("https://frantznursery.com/current-crop-photos?cat=trees","TREES")</f>
        <v>TREES</v>
      </c>
      <c r="B669" t="s">
        <v>443</v>
      </c>
      <c r="C669" s="3" t="str">
        <f>HYPERLINK("https://frantznursery.com/current-crop-photos?pr=QUVI60","60")</f>
        <v>60</v>
      </c>
    </row>
    <row r="670" spans="1:6">
      <c r="A670" t="str">
        <f>HYPERLINK("https://frantznursery.com/current-crop-photos?cat=trees","TREES")</f>
        <v>TREES</v>
      </c>
      <c r="B670" t="s">
        <v>443</v>
      </c>
      <c r="C670" s="3" t="str">
        <f>HYPERLINK("https://frantznursery.com/current-crop-photos?pr=QUVI72","72")</f>
        <v>72</v>
      </c>
    </row>
    <row r="671" spans="1:6">
      <c r="A671" t="str">
        <f>HYPERLINK("https://frantznursery.com/current-crop-photos?cat=trees","TREES")</f>
        <v>TREES</v>
      </c>
      <c r="B671" t="s">
        <v>443</v>
      </c>
      <c r="C671" s="3" t="str">
        <f>HYPERLINK("https://frantznursery.com/current-crop-photos?pr=QUVI84","84")</f>
        <v>84</v>
      </c>
    </row>
    <row r="672" spans="1:6">
      <c r="A672" t="str">
        <f>HYPERLINK("https://frantznursery.com/current-crop-photos?cat=trees","TREES")</f>
        <v>TREES</v>
      </c>
      <c r="B672" t="s">
        <v>444</v>
      </c>
      <c r="C672" s="3" t="str">
        <f>HYPERLINK("https://frantznursery.com/current-crop-photos?pr=RAMS24","24")</f>
        <v>24</v>
      </c>
    </row>
    <row r="673" spans="1:6">
      <c r="A673" t="str">
        <f>HYPERLINK("https://frantznursery.com/current-crop-photos?cat=trees","TREES")</f>
        <v>TREES</v>
      </c>
      <c r="B673" t="s">
        <v>445</v>
      </c>
      <c r="C673" s="3" t="str">
        <f>HYPERLINK("https://frantznursery.com/current-crop-photos?pr=ROPU15","15")</f>
        <v>15</v>
      </c>
    </row>
    <row r="674" spans="1:6">
      <c r="A674" t="str">
        <f>HYPERLINK("https://frantznursery.com/current-crop-photos?cat=trees","TREES")</f>
        <v>TREES</v>
      </c>
      <c r="B674" t="s">
        <v>446</v>
      </c>
      <c r="C674" s="3" t="str">
        <f>HYPERLINK("https://frantznursery.com/current-crop-photos?pr=SCMO24","24")</f>
        <v>24</v>
      </c>
    </row>
    <row r="675" spans="1:6">
      <c r="A675" t="str">
        <f>HYPERLINK("https://frantznursery.com/current-crop-photos?cat=trees","TREES")</f>
        <v>TREES</v>
      </c>
      <c r="B675" t="s">
        <v>447</v>
      </c>
      <c r="C675" s="3" t="str">
        <f>HYPERLINK("https://frantznursery.com/current-crop-photos?pr=SEAP05","05")</f>
        <v>05</v>
      </c>
    </row>
    <row r="676" spans="1:6">
      <c r="A676" t="str">
        <f>HYPERLINK("https://frantznursery.com/current-crop-photos?cat=trees","TREES")</f>
        <v>TREES</v>
      </c>
      <c r="B676" t="s">
        <v>447</v>
      </c>
      <c r="C676" s="3" t="str">
        <f>HYPERLINK("https://frantznursery.com/current-crop-photos?pr=SEAP07","07")</f>
        <v>07</v>
      </c>
    </row>
    <row r="677" spans="1:6">
      <c r="A677" t="str">
        <f>HYPERLINK("https://frantznursery.com/current-crop-photos?cat=trees","TREES")</f>
        <v>TREES</v>
      </c>
      <c r="B677" t="s">
        <v>447</v>
      </c>
      <c r="C677" s="3" t="str">
        <f>HYPERLINK("https://frantznursery.com/current-crop-photos?pr=SEAP15","15")</f>
        <v>15</v>
      </c>
    </row>
    <row r="678" spans="1:6">
      <c r="A678" t="str">
        <f>HYPERLINK("https://frantznursery.com/current-crop-photos?cat=trees","TREES")</f>
        <v>TREES</v>
      </c>
      <c r="B678" t="s">
        <v>447</v>
      </c>
      <c r="C678" s="3" t="str">
        <f>HYPERLINK("https://frantznursery.com/current-crop-photos?pr=SEAP24","24")</f>
        <v>24</v>
      </c>
    </row>
    <row r="679" spans="1:6">
      <c r="A679" t="str">
        <f>HYPERLINK("https://frantznursery.com/current-crop-photos?cat=trees","TREES")</f>
        <v>TREES</v>
      </c>
      <c r="B679" t="s">
        <v>447</v>
      </c>
      <c r="C679" s="3" t="str">
        <f>HYPERLINK("https://frantznursery.com/current-crop-photos?pr=SEAP36","36")</f>
        <v>36</v>
      </c>
    </row>
    <row r="680" spans="1:6">
      <c r="A680" t="str">
        <f>HYPERLINK("https://frantznursery.com/current-crop-photos?cat=trees","TREES")</f>
        <v>TREES</v>
      </c>
      <c r="B680" t="s">
        <v>447</v>
      </c>
      <c r="C680" s="3" t="str">
        <f>HYPERLINK("https://frantznursery.com/current-crop-photos?pr=SEAP48","48")</f>
        <v>48</v>
      </c>
    </row>
    <row r="681" spans="1:6">
      <c r="A681" t="str">
        <f>HYPERLINK("https://frantznursery.com/current-crop-photos?cat=trees","TREES")</f>
        <v>TREES</v>
      </c>
      <c r="B681" t="s">
        <v>447</v>
      </c>
      <c r="C681" s="3" t="str">
        <f>HYPERLINK("https://frantznursery.com/current-crop-photos?pr=SEAP60","60")</f>
        <v>60</v>
      </c>
    </row>
    <row r="682" spans="1:6">
      <c r="A682" t="str">
        <f>HYPERLINK("https://frantznursery.com/current-crop-photos?cat=trees","TREES")</f>
        <v>TREES</v>
      </c>
      <c r="B682" t="s">
        <v>447</v>
      </c>
      <c r="C682" s="3" t="str">
        <f>HYPERLINK("https://frantznursery.com/current-crop-photos?pr=SEAP84","84")</f>
        <v>84</v>
      </c>
    </row>
    <row r="683" spans="1:6">
      <c r="A683" t="str">
        <f>HYPERLINK("https://frantznursery.com/current-crop-photos?cat=trees","TREES")</f>
        <v>TREES</v>
      </c>
      <c r="B683" t="s">
        <v>448</v>
      </c>
      <c r="C683" s="3" t="str">
        <f>HYPERLINK("https://frantznursery.com/current-crop-photos?pr=SESO15","15")</f>
        <v>15</v>
      </c>
    </row>
    <row r="684" spans="1:6">
      <c r="A684" t="str">
        <f>HYPERLINK("https://frantznursery.com/current-crop-photos?cat=trees","TREES")</f>
        <v>TREES</v>
      </c>
      <c r="B684" t="s">
        <v>448</v>
      </c>
      <c r="C684" s="3" t="str">
        <f>HYPERLINK("https://frantznursery.com/current-crop-photos?pr=SESO24","24")</f>
        <v>24</v>
      </c>
    </row>
    <row r="685" spans="1:6">
      <c r="A685" t="str">
        <f>HYPERLINK("https://frantznursery.com/current-crop-photos?cat=trees","TREES")</f>
        <v>TREES</v>
      </c>
      <c r="B685" t="s">
        <v>449</v>
      </c>
      <c r="C685" s="3" t="str">
        <f>HYPERLINK("https://frantznursery.com/current-crop-photos?pr=ULDR24","24")</f>
        <v>24</v>
      </c>
    </row>
    <row r="686" spans="1:6">
      <c r="A686" t="str">
        <f>HYPERLINK("https://frantznursery.com/current-crop-photos?cat=trees","TREES")</f>
        <v>TREES</v>
      </c>
      <c r="B686" t="s">
        <v>450</v>
      </c>
      <c r="C686" s="3" t="str">
        <f>HYPERLINK("https://frantznursery.com/current-crop-photos?pr=ULPE15","15")</f>
        <v>15</v>
      </c>
    </row>
    <row r="687" spans="1:6">
      <c r="A687" t="str">
        <f>HYPERLINK("https://frantznursery.com/current-crop-photos?cat=trees","TREES")</f>
        <v>TREES</v>
      </c>
      <c r="B687" t="s">
        <v>451</v>
      </c>
      <c r="C687" s="3" t="str">
        <f>HYPERLINK("https://frantznursery.com/current-crop-photos?pr=ULTR24","24")</f>
        <v>24</v>
      </c>
    </row>
    <row r="688" spans="1:6">
      <c r="A688" t="str">
        <f>HYPERLINK("https://frantznursery.com/current-crop-photos?cat=trees","TREES")</f>
        <v>TREES</v>
      </c>
      <c r="B688" t="s">
        <v>452</v>
      </c>
      <c r="C688" s="3" t="str">
        <f>HYPERLINK("https://frantznursery.com/current-crop-photos?pr=ULPA15","15")</f>
        <v>15</v>
      </c>
    </row>
    <row r="689" spans="1:6">
      <c r="A689" t="str">
        <f>HYPERLINK("https://frantznursery.com/current-crop-photos?cat=trees","TREES")</f>
        <v>TREES</v>
      </c>
      <c r="B689" t="s">
        <v>452</v>
      </c>
      <c r="C689" s="3">
        <v>48</v>
      </c>
    </row>
    <row r="690" spans="1:6">
      <c r="A690" t="str">
        <f>HYPERLINK("https://frantznursery.com/current-crop-photos?cat=trees","TREES")</f>
        <v>TREES</v>
      </c>
      <c r="B690" t="s">
        <v>453</v>
      </c>
      <c r="C690" s="3" t="str">
        <f>HYPERLINK("https://frantznursery.com/current-crop-photos?pr=VISB08","08")</f>
        <v>08</v>
      </c>
    </row>
    <row r="691" spans="1:6">
      <c r="A691" t="str">
        <f>HYPERLINK("https://frantznursery.com/current-crop-photos?cat=trees","TREES")</f>
        <v>TREES</v>
      </c>
      <c r="B691" t="s">
        <v>454</v>
      </c>
      <c r="C691" s="3" t="str">
        <f>HYPERLINK("https://frantznursery.com/current-crop-photos?pr=ZEVI24","24")</f>
        <v>24</v>
      </c>
    </row>
    <row r="692" spans="1:6">
      <c r="A692" t="str">
        <f>HYPERLINK("https://frantznursery.com/current-crop-photos?cat=trees","TREES")</f>
        <v>TREES</v>
      </c>
      <c r="B692" t="s">
        <v>454</v>
      </c>
      <c r="C692" s="3" t="str">
        <f>HYPERLINK("https://frantznursery.com/current-crop-photos?pr=ZEVI36","36")</f>
        <v>36</v>
      </c>
    </row>
    <row r="693" spans="1:6">
      <c r="A693" t="str">
        <f>HYPERLINK("https://frantznursery.com/current-crop-photos?cat=vines","VINES")</f>
        <v>VINES</v>
      </c>
      <c r="B693" t="s">
        <v>455</v>
      </c>
      <c r="C693" s="3" t="str">
        <f>HYPERLINK("https://frantznursery.com/current-crop-photos?pr=CLCA15","15")</f>
        <v>15</v>
      </c>
    </row>
    <row r="694" spans="1:6">
      <c r="A694" t="str">
        <f>HYPERLINK("https://frantznursery.com/current-crop-photos?cat=vines","VINES")</f>
        <v>VINES</v>
      </c>
      <c r="B694" t="s">
        <v>456</v>
      </c>
      <c r="C694" s="3" t="str">
        <f>HYPERLINK("https://frantznursery.com/current-crop-photos?pr=FIRE05","05")</f>
        <v>05</v>
      </c>
    </row>
    <row r="695" spans="1:6">
      <c r="A695" t="str">
        <f>HYPERLINK("https://frantznursery.com/current-crop-photos?cat=vines","VINES")</f>
        <v>VINES</v>
      </c>
      <c r="B695" t="s">
        <v>457</v>
      </c>
      <c r="C695" s="3" t="str">
        <f>HYPERLINK("https://frantznursery.com/current-crop-photos?pr=JAPO05","05")</f>
        <v>05</v>
      </c>
    </row>
    <row r="696" spans="1:6">
      <c r="A696" t="str">
        <f>HYPERLINK("https://frantznursery.com/current-crop-photos?cat=vines","VINES")</f>
        <v>VINES</v>
      </c>
      <c r="B696" t="s">
        <v>458</v>
      </c>
      <c r="C696" s="3" t="str">
        <f>HYPERLINK("https://frantznursery.com/current-crop-photos?pr=TRJS05","05")</f>
        <v>05</v>
      </c>
    </row>
    <row r="697" spans="1:6">
      <c r="A697" t="str">
        <f>HYPERLINK("https://frantznursery.com/current-crop-photos?cat=vines","VINES")</f>
        <v>VINES</v>
      </c>
      <c r="B697" t="s">
        <v>458</v>
      </c>
      <c r="C697" s="3" t="str">
        <f>HYPERLINK("https://frantznursery.com/current-crop-photos?pr=TRJS15","15")</f>
        <v>15</v>
      </c>
    </row>
    <row r="698" spans="1:6">
      <c r="A698" t="str">
        <f>HYPERLINK("https://frantznursery.com/current-crop-photos?cat=vines","VINES")</f>
        <v>VINES</v>
      </c>
      <c r="B698" t="s">
        <v>459</v>
      </c>
      <c r="C698" s="3" t="str">
        <f>HYPERLINK("https://frantznursery.com/current-crop-photos?pr=WISI15","15")</f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1" r:id="rId_hyperlink_1" tooltip="Frantz Wholesale Nursery, LLC" display="Frantz Wholesale Nursery, LLC"/>
    <hyperlink ref="A8" r:id="rId_hyperlink_2" tooltip="CITRUS" display="CITRUS"/>
    <hyperlink ref="C8" r:id="rId_hyperlink_3" tooltip="02" display="02"/>
    <hyperlink ref="A9" r:id="rId_hyperlink_4" tooltip="CITRUS" display="CITRUS"/>
    <hyperlink ref="C9" r:id="rId_hyperlink_5" tooltip="05" display="05"/>
    <hyperlink ref="A10" r:id="rId_hyperlink_6" tooltip="CITRUS" display="CITRUS"/>
    <hyperlink ref="C10" r:id="rId_hyperlink_7" tooltip="05" display="05"/>
    <hyperlink ref="A11" r:id="rId_hyperlink_8" tooltip="CITRUS" display="CITRUS"/>
    <hyperlink ref="C11" r:id="rId_hyperlink_9" tooltip="05" display="05"/>
    <hyperlink ref="A12" r:id="rId_hyperlink_10" tooltip="CITRUS" display="CITRUS"/>
    <hyperlink ref="C12" r:id="rId_hyperlink_11" tooltip="15" display="15"/>
    <hyperlink ref="A13" r:id="rId_hyperlink_12" tooltip="CITRUS" display="CITRUS"/>
    <hyperlink ref="C13" r:id="rId_hyperlink_13" tooltip="05" display="05"/>
    <hyperlink ref="A14" r:id="rId_hyperlink_14" tooltip="CITRUS" display="CITRUS"/>
    <hyperlink ref="C14" r:id="rId_hyperlink_15" tooltip="05" display="05"/>
    <hyperlink ref="A15" r:id="rId_hyperlink_16" tooltip="CITRUS" display="CITRUS"/>
    <hyperlink ref="C15" r:id="rId_hyperlink_17" tooltip="05" display="05"/>
    <hyperlink ref="A16" r:id="rId_hyperlink_18" tooltip="CITRUS" display="CITRUS"/>
    <hyperlink ref="C16" r:id="rId_hyperlink_19" tooltip="05" display="05"/>
    <hyperlink ref="A17" r:id="rId_hyperlink_20" tooltip="CITRUS" display="CITRUS"/>
    <hyperlink ref="C17" r:id="rId_hyperlink_21" tooltip="15" display="15"/>
    <hyperlink ref="A18" r:id="rId_hyperlink_22" tooltip="CITRUS" display="CITRUS"/>
    <hyperlink ref="C18" r:id="rId_hyperlink_23" tooltip="24" display="24"/>
    <hyperlink ref="A19" r:id="rId_hyperlink_24" tooltip="CITRUS" display="CITRUS"/>
    <hyperlink ref="C19" r:id="rId_hyperlink_25" tooltip="15" display="15"/>
    <hyperlink ref="A20" r:id="rId_hyperlink_26" tooltip="CITRUS" display="CITRUS"/>
    <hyperlink ref="C20" r:id="rId_hyperlink_27" tooltip="05" display="05"/>
    <hyperlink ref="A21" r:id="rId_hyperlink_28" tooltip="CITRUS" display="CITRUS"/>
    <hyperlink ref="C21" r:id="rId_hyperlink_29" tooltip="15" display="15"/>
    <hyperlink ref="A22" r:id="rId_hyperlink_30" tooltip="CITRUS" display="CITRUS"/>
    <hyperlink ref="C22" r:id="rId_hyperlink_31" tooltip="24" display="24"/>
    <hyperlink ref="A23" r:id="rId_hyperlink_32" tooltip="CITRUS" display="CITRUS"/>
    <hyperlink ref="C23" r:id="rId_hyperlink_33" tooltip="24" display="24"/>
    <hyperlink ref="A24" r:id="rId_hyperlink_34" tooltip="CITRUS" display="CITRUS"/>
    <hyperlink ref="C24" r:id="rId_hyperlink_35" tooltip="36" display="36"/>
    <hyperlink ref="A25" r:id="rId_hyperlink_36" tooltip="CITRUS" display="CITRUS"/>
    <hyperlink ref="C25" r:id="rId_hyperlink_37" tooltip="05" display="05"/>
    <hyperlink ref="A26" r:id="rId_hyperlink_38" tooltip="CITRUS" display="CITRUS"/>
    <hyperlink ref="C26" r:id="rId_hyperlink_39" tooltip="15" display="15"/>
    <hyperlink ref="A27" r:id="rId_hyperlink_40" tooltip="CITRUS" display="CITRUS"/>
    <hyperlink ref="C27" r:id="rId_hyperlink_41" tooltip="24" display="24"/>
    <hyperlink ref="A28" r:id="rId_hyperlink_42" tooltip="CITRUS" display="CITRUS"/>
    <hyperlink ref="C28" r:id="rId_hyperlink_43" tooltip="36" display="36"/>
    <hyperlink ref="A29" r:id="rId_hyperlink_44" tooltip="CITRUS" display="CITRUS"/>
    <hyperlink ref="C29" r:id="rId_hyperlink_45" tooltip="15" display="15"/>
    <hyperlink ref="A30" r:id="rId_hyperlink_46" tooltip="CITRUS" display="CITRUS"/>
    <hyperlink ref="C30" r:id="rId_hyperlink_47" tooltip="15" display="15"/>
    <hyperlink ref="A31" r:id="rId_hyperlink_48" tooltip="CITRUS" display="CITRUS"/>
    <hyperlink ref="C31" r:id="rId_hyperlink_49" tooltip="15" display="15"/>
    <hyperlink ref="A32" r:id="rId_hyperlink_50" tooltip="CITRUS" display="CITRUS"/>
    <hyperlink ref="C32" r:id="rId_hyperlink_51" tooltip="24" display="24"/>
    <hyperlink ref="A33" r:id="rId_hyperlink_52" tooltip="CITRUS" display="CITRUS"/>
    <hyperlink ref="C33" r:id="rId_hyperlink_53" tooltip="36" display="36"/>
    <hyperlink ref="A34" r:id="rId_hyperlink_54" tooltip="CITRUS" display="CITRUS"/>
    <hyperlink ref="C34" r:id="rId_hyperlink_55" tooltip="24" display="24"/>
    <hyperlink ref="A35" r:id="rId_hyperlink_56" tooltip="CITRUS" display="CITRUS"/>
    <hyperlink ref="C35" r:id="rId_hyperlink_57" tooltip="05" display="05"/>
    <hyperlink ref="A36" r:id="rId_hyperlink_58" tooltip="CITRUS" display="CITRUS"/>
    <hyperlink ref="C36" r:id="rId_hyperlink_59" tooltip="24" display="24"/>
    <hyperlink ref="A37" r:id="rId_hyperlink_60" tooltip="CITRUS" display="CITRUS"/>
    <hyperlink ref="C37" r:id="rId_hyperlink_61" tooltip="05" display="05"/>
    <hyperlink ref="A38" r:id="rId_hyperlink_62" tooltip="CITRUS" display="CITRUS"/>
    <hyperlink ref="C38" r:id="rId_hyperlink_63" tooltip="24" display="24"/>
    <hyperlink ref="A39" r:id="rId_hyperlink_64" tooltip="CITRUS" display="CITRUS"/>
    <hyperlink ref="C39" r:id="rId_hyperlink_65" tooltip="36" display="36"/>
    <hyperlink ref="A40" r:id="rId_hyperlink_66" tooltip="CITRUS" display="CITRUS"/>
    <hyperlink ref="C40" r:id="rId_hyperlink_67" tooltip="24" display="24"/>
    <hyperlink ref="A41" r:id="rId_hyperlink_68" tooltip="CITRUS" display="CITRUS"/>
    <hyperlink ref="C41" r:id="rId_hyperlink_69" tooltip="36" display="36"/>
    <hyperlink ref="A42" r:id="rId_hyperlink_70" tooltip="CITRUS" display="CITRUS"/>
    <hyperlink ref="C42" r:id="rId_hyperlink_71" tooltip="15" display="15"/>
    <hyperlink ref="A43" r:id="rId_hyperlink_72" tooltip="CITRUS" display="CITRUS"/>
    <hyperlink ref="C43" r:id="rId_hyperlink_73" tooltip="24" display="24"/>
    <hyperlink ref="A44" r:id="rId_hyperlink_74" tooltip="CITRUS" display="CITRUS"/>
    <hyperlink ref="A45" r:id="rId_hyperlink_75" tooltip="CITRUS" display="CITRUS"/>
    <hyperlink ref="C45" r:id="rId_hyperlink_76" tooltip="24" display="24"/>
    <hyperlink ref="A46" r:id="rId_hyperlink_77" tooltip="CITRUS" display="CITRUS"/>
    <hyperlink ref="C46" r:id="rId_hyperlink_78" tooltip="15" display="15"/>
    <hyperlink ref="A47" r:id="rId_hyperlink_79" tooltip="CITRUS" display="CITRUS"/>
    <hyperlink ref="C47" r:id="rId_hyperlink_80" tooltip="05" display="05"/>
    <hyperlink ref="A48" r:id="rId_hyperlink_81" tooltip="CITRUS" display="CITRUS"/>
    <hyperlink ref="C48" r:id="rId_hyperlink_82" tooltip="05" display="05"/>
    <hyperlink ref="A49" r:id="rId_hyperlink_83" tooltip="CITRUS" display="CITRUS"/>
    <hyperlink ref="C49" r:id="rId_hyperlink_84" tooltip="05" display="05"/>
    <hyperlink ref="A50" r:id="rId_hyperlink_85" tooltip="CITRUS" display="CITRUS"/>
    <hyperlink ref="C50" r:id="rId_hyperlink_86" tooltip="15" display="15"/>
    <hyperlink ref="A51" r:id="rId_hyperlink_87" tooltip="CITRUS" display="CITRUS"/>
    <hyperlink ref="C51" r:id="rId_hyperlink_88" tooltip="15" display="15"/>
    <hyperlink ref="A52" r:id="rId_hyperlink_89" tooltip="CITRUS" display="CITRUS"/>
    <hyperlink ref="C52" r:id="rId_hyperlink_90" tooltip="24" display="24"/>
    <hyperlink ref="A53" r:id="rId_hyperlink_91" tooltip="CITRUS" display="CITRUS"/>
    <hyperlink ref="C53" r:id="rId_hyperlink_92" tooltip="24" display="24"/>
    <hyperlink ref="A54" r:id="rId_hyperlink_93" tooltip="CITRUS" display="CITRUS"/>
    <hyperlink ref="A55" r:id="rId_hyperlink_94" tooltip="CITRUS" display="CITRUS"/>
    <hyperlink ref="A56" r:id="rId_hyperlink_95" tooltip="CITRUS" display="CITRUS"/>
    <hyperlink ref="C56" r:id="rId_hyperlink_96" tooltip="15" display="15"/>
    <hyperlink ref="A57" r:id="rId_hyperlink_97" tooltip="CITRUS" display="CITRUS"/>
    <hyperlink ref="C57" r:id="rId_hyperlink_98" tooltip="05" display="05"/>
    <hyperlink ref="A58" r:id="rId_hyperlink_99" tooltip="CITRUS" display="CITRUS"/>
    <hyperlink ref="C58" r:id="rId_hyperlink_100" tooltip="24" display="24"/>
    <hyperlink ref="A59" r:id="rId_hyperlink_101" tooltip="CITRUS" display="CITRUS"/>
    <hyperlink ref="C59" r:id="rId_hyperlink_102" tooltip="36" display="36"/>
    <hyperlink ref="A60" r:id="rId_hyperlink_103" tooltip="CITRUS" display="CITRUS"/>
    <hyperlink ref="C60" r:id="rId_hyperlink_104" tooltip="15" display="15"/>
    <hyperlink ref="A61" r:id="rId_hyperlink_105" tooltip="CITRUS" display="CITRUS"/>
    <hyperlink ref="C61" r:id="rId_hyperlink_106" tooltip="24" display="24"/>
    <hyperlink ref="A62" r:id="rId_hyperlink_107" tooltip="CITRUS" display="CITRUS"/>
    <hyperlink ref="C62" r:id="rId_hyperlink_108" tooltip="36" display="36"/>
    <hyperlink ref="A63" r:id="rId_hyperlink_109" tooltip="CITRUS" display="CITRUS"/>
    <hyperlink ref="C63" r:id="rId_hyperlink_110" tooltip="15" display="15"/>
    <hyperlink ref="A64" r:id="rId_hyperlink_111" tooltip="CITRUS" display="CITRUS"/>
    <hyperlink ref="C64" r:id="rId_hyperlink_112" tooltip="05" display="05"/>
    <hyperlink ref="A65" r:id="rId_hyperlink_113" tooltip="CITRUS" display="CITRUS"/>
    <hyperlink ref="C65" r:id="rId_hyperlink_114" tooltip="02" display="02"/>
    <hyperlink ref="A66" r:id="rId_hyperlink_115" tooltip="CITRUS" display="CITRUS"/>
    <hyperlink ref="C66" r:id="rId_hyperlink_116" tooltip="15" display="15"/>
    <hyperlink ref="A67" r:id="rId_hyperlink_117" tooltip="ESPALIER" display="ESPALIER"/>
    <hyperlink ref="C67" r:id="rId_hyperlink_118" tooltip="05" display="05"/>
    <hyperlink ref="A68" r:id="rId_hyperlink_119" tooltip="ESPALIER" display="ESPALIER"/>
    <hyperlink ref="C68" r:id="rId_hyperlink_120" tooltip="10" display="10"/>
    <hyperlink ref="A69" r:id="rId_hyperlink_121" tooltip="ESPALIER" display="ESPALIER"/>
    <hyperlink ref="C69" r:id="rId_hyperlink_122" tooltip="10" display="10"/>
    <hyperlink ref="A70" r:id="rId_hyperlink_123" tooltip="ESPALIER" display="ESPALIER"/>
    <hyperlink ref="C70" r:id="rId_hyperlink_124" tooltip="07" display="07"/>
    <hyperlink ref="A71" r:id="rId_hyperlink_125" tooltip="ESPALIER" display="ESPALIER"/>
    <hyperlink ref="C71" r:id="rId_hyperlink_126" tooltip="07" display="07"/>
    <hyperlink ref="A72" r:id="rId_hyperlink_127" tooltip="ESPALIER" display="ESPALIER"/>
    <hyperlink ref="C72" r:id="rId_hyperlink_128" tooltip="05" display="05"/>
    <hyperlink ref="A73" r:id="rId_hyperlink_129" tooltip="ESPALIER" display="ESPALIER"/>
    <hyperlink ref="C73" r:id="rId_hyperlink_130" tooltip="15" display="15"/>
    <hyperlink ref="A74" r:id="rId_hyperlink_131" tooltip="ESPALIER" display="ESPALIER"/>
    <hyperlink ref="C74" r:id="rId_hyperlink_132" tooltip="05" display="05"/>
    <hyperlink ref="A75" r:id="rId_hyperlink_133" tooltip="ESPALIER" display="ESPALIER"/>
    <hyperlink ref="C75" r:id="rId_hyperlink_134" tooltip="05" display="05"/>
    <hyperlink ref="A76" r:id="rId_hyperlink_135" tooltip="ESPALIER" display="ESPALIER"/>
    <hyperlink ref="C76" r:id="rId_hyperlink_136" tooltip="03" display="03"/>
    <hyperlink ref="A77" r:id="rId_hyperlink_137" tooltip="ESPALIER" display="ESPALIER"/>
    <hyperlink ref="C77" r:id="rId_hyperlink_138" tooltip="05" display="05"/>
    <hyperlink ref="A78" r:id="rId_hyperlink_139" tooltip="ESPALIER" display="ESPALIER"/>
    <hyperlink ref="C78" r:id="rId_hyperlink_140" tooltip="10" display="10"/>
    <hyperlink ref="A79" r:id="rId_hyperlink_141" tooltip="ESPALIER" display="ESPALIER"/>
    <hyperlink ref="C79" r:id="rId_hyperlink_142" tooltip="15" display="15"/>
    <hyperlink ref="A80" r:id="rId_hyperlink_143" tooltip="FERNS" display="FERNS"/>
    <hyperlink ref="C80" r:id="rId_hyperlink_144" tooltip="01" display="01"/>
    <hyperlink ref="A81" r:id="rId_hyperlink_145" tooltip="FRUIT" display="FRUIT"/>
    <hyperlink ref="C81" r:id="rId_hyperlink_146" tooltip="15" display="15"/>
    <hyperlink ref="A82" r:id="rId_hyperlink_147" tooltip="FRUIT" display="FRUIT"/>
    <hyperlink ref="C82" r:id="rId_hyperlink_148" tooltip="02" display="02"/>
    <hyperlink ref="A83" r:id="rId_hyperlink_149" tooltip="FRUIT" display="FRUIT"/>
    <hyperlink ref="C83" r:id="rId_hyperlink_150" tooltip="02" display="02"/>
    <hyperlink ref="A84" r:id="rId_hyperlink_151" tooltip="FRUIT" display="FRUIT"/>
    <hyperlink ref="C84" r:id="rId_hyperlink_152" tooltip="02" display="02"/>
    <hyperlink ref="A85" r:id="rId_hyperlink_153" tooltip="FRUIT" display="FRUIT"/>
    <hyperlink ref="C85" r:id="rId_hyperlink_154" tooltip="02" display="02"/>
    <hyperlink ref="A86" r:id="rId_hyperlink_155" tooltip="FRUIT" display="FRUIT"/>
    <hyperlink ref="C86" r:id="rId_hyperlink_156" tooltip="02" display="02"/>
    <hyperlink ref="A87" r:id="rId_hyperlink_157" tooltip="FRUIT" display="FRUIT"/>
    <hyperlink ref="C87" r:id="rId_hyperlink_158" tooltip="02" display="02"/>
    <hyperlink ref="A88" r:id="rId_hyperlink_159" tooltip="FRUIT" display="FRUIT"/>
    <hyperlink ref="C88" r:id="rId_hyperlink_160" tooltip="02" display="02"/>
    <hyperlink ref="A89" r:id="rId_hyperlink_161" tooltip="FRUIT" display="FRUIT"/>
    <hyperlink ref="C89" r:id="rId_hyperlink_162" tooltip="05" display="05"/>
    <hyperlink ref="A90" r:id="rId_hyperlink_163" tooltip="FRUIT" display="FRUIT"/>
    <hyperlink ref="C90" r:id="rId_hyperlink_164" tooltip="05" display="05"/>
    <hyperlink ref="A91" r:id="rId_hyperlink_165" tooltip="FRUIT" display="FRUIT"/>
    <hyperlink ref="C91" r:id="rId_hyperlink_166" tooltip="05" display="05"/>
    <hyperlink ref="A92" r:id="rId_hyperlink_167" tooltip="FRUIT" display="FRUIT"/>
    <hyperlink ref="C92" r:id="rId_hyperlink_168" tooltip="15" display="15"/>
    <hyperlink ref="A93" r:id="rId_hyperlink_169" tooltip="FRUIT" display="FRUIT"/>
    <hyperlink ref="C93" r:id="rId_hyperlink_170" tooltip="15" display="15"/>
    <hyperlink ref="A94" r:id="rId_hyperlink_171" tooltip="FRUIT" display="FRUIT"/>
    <hyperlink ref="C94" r:id="rId_hyperlink_172" tooltip="15" display="15"/>
    <hyperlink ref="A95" r:id="rId_hyperlink_173" tooltip="FRUIT" display="FRUIT"/>
    <hyperlink ref="C95" r:id="rId_hyperlink_174" tooltip="15" display="15"/>
    <hyperlink ref="A96" r:id="rId_hyperlink_175" tooltip="FRUIT" display="FRUIT"/>
    <hyperlink ref="C96" r:id="rId_hyperlink_176" tooltip="07" display="07"/>
    <hyperlink ref="A97" r:id="rId_hyperlink_177" tooltip="FRUIT" display="FRUIT"/>
    <hyperlink ref="C97" r:id="rId_hyperlink_178" tooltip="07" display="07"/>
    <hyperlink ref="A98" r:id="rId_hyperlink_179" tooltip="FRUIT" display="FRUIT"/>
    <hyperlink ref="C98" r:id="rId_hyperlink_180" tooltip="07" display="07"/>
    <hyperlink ref="A99" r:id="rId_hyperlink_181" tooltip="FRUIT" display="FRUIT"/>
    <hyperlink ref="C99" r:id="rId_hyperlink_182" tooltip="07" display="07"/>
    <hyperlink ref="A100" r:id="rId_hyperlink_183" tooltip="FRUIT" display="FRUIT"/>
    <hyperlink ref="C100" r:id="rId_hyperlink_184" tooltip="07" display="07"/>
    <hyperlink ref="A101" r:id="rId_hyperlink_185" tooltip="FRUIT" display="FRUIT"/>
    <hyperlink ref="C101" r:id="rId_hyperlink_186" tooltip="07" display="07"/>
    <hyperlink ref="A102" r:id="rId_hyperlink_187" tooltip="FRUIT" display="FRUIT"/>
    <hyperlink ref="C102" r:id="rId_hyperlink_188" tooltip="07" display="07"/>
    <hyperlink ref="A103" r:id="rId_hyperlink_189" tooltip="FRUIT" display="FRUIT"/>
    <hyperlink ref="C103" r:id="rId_hyperlink_190" tooltip="07" display="07"/>
    <hyperlink ref="A104" r:id="rId_hyperlink_191" tooltip="FRUIT" display="FRUIT"/>
    <hyperlink ref="C104" r:id="rId_hyperlink_192" tooltip="07" display="07"/>
    <hyperlink ref="A105" r:id="rId_hyperlink_193" tooltip="FRUIT" display="FRUIT"/>
    <hyperlink ref="C105" r:id="rId_hyperlink_194" tooltip="07" display="07"/>
    <hyperlink ref="A106" r:id="rId_hyperlink_195" tooltip="FRUIT" display="FRUIT"/>
    <hyperlink ref="C106" r:id="rId_hyperlink_196" tooltip="07" display="07"/>
    <hyperlink ref="A107" r:id="rId_hyperlink_197" tooltip="FRUIT" display="FRUIT"/>
    <hyperlink ref="C107" r:id="rId_hyperlink_198" tooltip="07" display="07"/>
    <hyperlink ref="A108" r:id="rId_hyperlink_199" tooltip="FRUIT" display="FRUIT"/>
    <hyperlink ref="C108" r:id="rId_hyperlink_200" tooltip="07" display="07"/>
    <hyperlink ref="A109" r:id="rId_hyperlink_201" tooltip="FRUIT" display="FRUIT"/>
    <hyperlink ref="C109" r:id="rId_hyperlink_202" tooltip="07" display="07"/>
    <hyperlink ref="A110" r:id="rId_hyperlink_203" tooltip="FRUIT" display="FRUIT"/>
    <hyperlink ref="C110" r:id="rId_hyperlink_204" tooltip="07" display="07"/>
    <hyperlink ref="A111" r:id="rId_hyperlink_205" tooltip="FRUIT" display="FRUIT"/>
    <hyperlink ref="C111" r:id="rId_hyperlink_206" tooltip="07" display="07"/>
    <hyperlink ref="A112" r:id="rId_hyperlink_207" tooltip="FRUIT" display="FRUIT"/>
    <hyperlink ref="C112" r:id="rId_hyperlink_208" tooltip="07" display="07"/>
    <hyperlink ref="A113" r:id="rId_hyperlink_209" tooltip="FRUIT" display="FRUIT"/>
    <hyperlink ref="C113" r:id="rId_hyperlink_210" tooltip="07" display="07"/>
    <hyperlink ref="A114" r:id="rId_hyperlink_211" tooltip="FRUIT" display="FRUIT"/>
    <hyperlink ref="C114" r:id="rId_hyperlink_212" tooltip="07" display="07"/>
    <hyperlink ref="A115" r:id="rId_hyperlink_213" tooltip="FRUIT" display="FRUIT"/>
    <hyperlink ref="C115" r:id="rId_hyperlink_214" tooltip="07" display="07"/>
    <hyperlink ref="A116" r:id="rId_hyperlink_215" tooltip="FRUIT" display="FRUIT"/>
    <hyperlink ref="C116" r:id="rId_hyperlink_216" tooltip="07" display="07"/>
    <hyperlink ref="A117" r:id="rId_hyperlink_217" tooltip="FRUIT" display="FRUIT"/>
    <hyperlink ref="C117" r:id="rId_hyperlink_218" tooltip="07" display="07"/>
    <hyperlink ref="A118" r:id="rId_hyperlink_219" tooltip="FRUIT" display="FRUIT"/>
    <hyperlink ref="C118" r:id="rId_hyperlink_220" tooltip="07" display="07"/>
    <hyperlink ref="A119" r:id="rId_hyperlink_221" tooltip="FRUIT" display="FRUIT"/>
    <hyperlink ref="C119" r:id="rId_hyperlink_222" tooltip="07" display="07"/>
    <hyperlink ref="A120" r:id="rId_hyperlink_223" tooltip="FRUIT" display="FRUIT"/>
    <hyperlink ref="C120" r:id="rId_hyperlink_224" tooltip="07" display="07"/>
    <hyperlink ref="A121" r:id="rId_hyperlink_225" tooltip="FRUIT" display="FRUIT"/>
    <hyperlink ref="C121" r:id="rId_hyperlink_226" tooltip="07" display="07"/>
    <hyperlink ref="A122" r:id="rId_hyperlink_227" tooltip="FRUIT" display="FRUIT"/>
    <hyperlink ref="C122" r:id="rId_hyperlink_228" tooltip="07" display="07"/>
    <hyperlink ref="A123" r:id="rId_hyperlink_229" tooltip="FRUIT" display="FRUIT"/>
    <hyperlink ref="C123" r:id="rId_hyperlink_230" tooltip="07" display="07"/>
    <hyperlink ref="A124" r:id="rId_hyperlink_231" tooltip="FRUIT" display="FRUIT"/>
    <hyperlink ref="C124" r:id="rId_hyperlink_232" tooltip="07" display="07"/>
    <hyperlink ref="A125" r:id="rId_hyperlink_233" tooltip="FRUIT" display="FRUIT"/>
    <hyperlink ref="C125" r:id="rId_hyperlink_234" tooltip="07" display="07"/>
    <hyperlink ref="A126" r:id="rId_hyperlink_235" tooltip="FRUIT" display="FRUIT"/>
    <hyperlink ref="C126" r:id="rId_hyperlink_236" tooltip="07" display="07"/>
    <hyperlink ref="A127" r:id="rId_hyperlink_237" tooltip="FRUIT" display="FRUIT"/>
    <hyperlink ref="C127" r:id="rId_hyperlink_238" tooltip="07" display="07"/>
    <hyperlink ref="A128" r:id="rId_hyperlink_239" tooltip="FRUIT" display="FRUIT"/>
    <hyperlink ref="C128" r:id="rId_hyperlink_240" tooltip="02" display="02"/>
    <hyperlink ref="A129" r:id="rId_hyperlink_241" tooltip="FRUIT" display="FRUIT"/>
    <hyperlink ref="C129" r:id="rId_hyperlink_242" tooltip="02" display="02"/>
    <hyperlink ref="A130" r:id="rId_hyperlink_243" tooltip="FRUIT" display="FRUIT"/>
    <hyperlink ref="C130" r:id="rId_hyperlink_244" tooltip="24" display="24"/>
    <hyperlink ref="A131" r:id="rId_hyperlink_245" tooltip="FRUIT" display="FRUIT"/>
    <hyperlink ref="C131" r:id="rId_hyperlink_246" tooltip="05" display="05"/>
    <hyperlink ref="A132" r:id="rId_hyperlink_247" tooltip="FRUIT" display="FRUIT"/>
    <hyperlink ref="C132" r:id="rId_hyperlink_248" tooltip="05" display="05"/>
    <hyperlink ref="A133" r:id="rId_hyperlink_249" tooltip="FRUIT" display="FRUIT"/>
    <hyperlink ref="C133" r:id="rId_hyperlink_250" tooltip="02" display="02"/>
    <hyperlink ref="A134" r:id="rId_hyperlink_251" tooltip="GRASSES" display="GRASSES"/>
    <hyperlink ref="C134" r:id="rId_hyperlink_252" tooltip="01" display="01"/>
    <hyperlink ref="A135" r:id="rId_hyperlink_253" tooltip="GRASSES" display="GRASSES"/>
    <hyperlink ref="C135" r:id="rId_hyperlink_254" tooltip="01" display="01"/>
    <hyperlink ref="A136" r:id="rId_hyperlink_255" tooltip="GRASSES" display="GRASSES"/>
    <hyperlink ref="C136" r:id="rId_hyperlink_256" tooltip="05" display="05"/>
    <hyperlink ref="A137" r:id="rId_hyperlink_257" tooltip="GRASSES" display="GRASSES"/>
    <hyperlink ref="C137" r:id="rId_hyperlink_258" tooltip="01" display="01"/>
    <hyperlink ref="A138" r:id="rId_hyperlink_259" tooltip="GRASSES" display="GRASSES"/>
    <hyperlink ref="C138" r:id="rId_hyperlink_260" tooltip="05" display="05"/>
    <hyperlink ref="A139" r:id="rId_hyperlink_261" tooltip="GRASSES" display="GRASSES"/>
    <hyperlink ref="C139" r:id="rId_hyperlink_262" tooltip="01" display="01"/>
    <hyperlink ref="A140" r:id="rId_hyperlink_263" tooltip="GRASSES" display="GRASSES"/>
    <hyperlink ref="C140" r:id="rId_hyperlink_264" tooltip="05" display="05"/>
    <hyperlink ref="A141" r:id="rId_hyperlink_265" tooltip="GRASSES" display="GRASSES"/>
    <hyperlink ref="C141" r:id="rId_hyperlink_266" tooltip="01" display="01"/>
    <hyperlink ref="A142" r:id="rId_hyperlink_267" tooltip="GRASSES" display="GRASSES"/>
    <hyperlink ref="C142" r:id="rId_hyperlink_268" tooltip="05" display="05"/>
    <hyperlink ref="A143" r:id="rId_hyperlink_269" tooltip="GRASSES" display="GRASSES"/>
    <hyperlink ref="C143" r:id="rId_hyperlink_270" tooltip="01" display="01"/>
    <hyperlink ref="A144" r:id="rId_hyperlink_271" tooltip="GRASSES" display="GRASSES"/>
    <hyperlink ref="C144" r:id="rId_hyperlink_272" tooltip="01" display="01"/>
    <hyperlink ref="A145" r:id="rId_hyperlink_273" tooltip="GRASSES" display="GRASSES"/>
    <hyperlink ref="C145" r:id="rId_hyperlink_274" tooltip="01" display="01"/>
    <hyperlink ref="A146" r:id="rId_hyperlink_275" tooltip="GRASSES" display="GRASSES"/>
    <hyperlink ref="C146" r:id="rId_hyperlink_276" tooltip="01" display="01"/>
    <hyperlink ref="A147" r:id="rId_hyperlink_277" tooltip="GRASSES" display="GRASSES"/>
    <hyperlink ref="C147" r:id="rId_hyperlink_278" tooltip="05" display="05"/>
    <hyperlink ref="A148" r:id="rId_hyperlink_279" tooltip="GRASSES" display="GRASSES"/>
    <hyperlink ref="C148" r:id="rId_hyperlink_280" tooltip="01" display="01"/>
    <hyperlink ref="A149" r:id="rId_hyperlink_281" tooltip="GRASSES" display="GRASSES"/>
    <hyperlink ref="C149" r:id="rId_hyperlink_282" tooltip="05" display="05"/>
    <hyperlink ref="A150" r:id="rId_hyperlink_283" tooltip="GRASSES" display="GRASSES"/>
    <hyperlink ref="C150" r:id="rId_hyperlink_284" tooltip="05" display="05"/>
    <hyperlink ref="A151" r:id="rId_hyperlink_285" tooltip="GRASSES" display="GRASSES"/>
    <hyperlink ref="C151" r:id="rId_hyperlink_286" tooltip="01" display="01"/>
    <hyperlink ref="A152" r:id="rId_hyperlink_287" tooltip="GRASSES" display="GRASSES"/>
    <hyperlink ref="C152" r:id="rId_hyperlink_288" tooltip="01" display="01"/>
    <hyperlink ref="A153" r:id="rId_hyperlink_289" tooltip="GRASSES" display="GRASSES"/>
    <hyperlink ref="C153" r:id="rId_hyperlink_290" tooltip="05" display="05"/>
    <hyperlink ref="A154" r:id="rId_hyperlink_291" tooltip="GRASSES" display="GRASSES"/>
    <hyperlink ref="C154" r:id="rId_hyperlink_292" tooltip="01" display="01"/>
    <hyperlink ref="A155" r:id="rId_hyperlink_293" tooltip="GRASSES" display="GRASSES"/>
    <hyperlink ref="C155" r:id="rId_hyperlink_294" tooltip="01" display="01"/>
    <hyperlink ref="A156" r:id="rId_hyperlink_295" tooltip="GRASSES" display="GRASSES"/>
    <hyperlink ref="C156" r:id="rId_hyperlink_296" tooltip="05" display="05"/>
    <hyperlink ref="A157" r:id="rId_hyperlink_297" tooltip="GRASSES" display="GRASSES"/>
    <hyperlink ref="C157" r:id="rId_hyperlink_298" tooltip="03" display="03"/>
    <hyperlink ref="A158" r:id="rId_hyperlink_299" tooltip="GRASSES" display="GRASSES"/>
    <hyperlink ref="C158" r:id="rId_hyperlink_300" tooltip="05" display="05"/>
    <hyperlink ref="A159" r:id="rId_hyperlink_301" tooltip="GRASSES" display="GRASSES"/>
    <hyperlink ref="C159" r:id="rId_hyperlink_302" tooltip="01" display="01"/>
    <hyperlink ref="A160" r:id="rId_hyperlink_303" tooltip="GRASSES" display="GRASSES"/>
    <hyperlink ref="C160" r:id="rId_hyperlink_304" tooltip="05" display="05"/>
    <hyperlink ref="A161" r:id="rId_hyperlink_305" tooltip="GRASSES" display="GRASSES"/>
    <hyperlink ref="C161" r:id="rId_hyperlink_306" tooltip="05" display="05"/>
    <hyperlink ref="A162" r:id="rId_hyperlink_307" tooltip="GRASSES" display="GRASSES"/>
    <hyperlink ref="C162" r:id="rId_hyperlink_308" tooltip="01" display="01"/>
    <hyperlink ref="A163" r:id="rId_hyperlink_309" tooltip="GRASSES" display="GRASSES"/>
    <hyperlink ref="C163" r:id="rId_hyperlink_310" tooltip="05" display="05"/>
    <hyperlink ref="A164" r:id="rId_hyperlink_311" tooltip="GRASSES" display="GRASSES"/>
    <hyperlink ref="C164" r:id="rId_hyperlink_312" tooltip="01" display="01"/>
    <hyperlink ref="A165" r:id="rId_hyperlink_313" tooltip="GRASSES" display="GRASSES"/>
    <hyperlink ref="C165" r:id="rId_hyperlink_314" tooltip="05" display="05"/>
    <hyperlink ref="A166" r:id="rId_hyperlink_315" tooltip="GRASSES" display="GRASSES"/>
    <hyperlink ref="C166" r:id="rId_hyperlink_316" tooltip="01" display="01"/>
    <hyperlink ref="A167" r:id="rId_hyperlink_317" tooltip="GRASSES" display="GRASSES"/>
    <hyperlink ref="C167" r:id="rId_hyperlink_318" tooltip="01" display="01"/>
    <hyperlink ref="A168" r:id="rId_hyperlink_319" tooltip="GRASSES" display="GRASSES"/>
    <hyperlink ref="C168" r:id="rId_hyperlink_320" tooltip="01" display="01"/>
    <hyperlink ref="A169" r:id="rId_hyperlink_321" tooltip="GRASSES" display="GRASSES"/>
    <hyperlink ref="C169" r:id="rId_hyperlink_322" tooltip="01" display="01"/>
    <hyperlink ref="A170" r:id="rId_hyperlink_323" tooltip="GRASSES" display="GRASSES"/>
    <hyperlink ref="C170" r:id="rId_hyperlink_324" tooltip="01" display="01"/>
    <hyperlink ref="A171" r:id="rId_hyperlink_325" tooltip="GRASSES" display="GRASSES"/>
    <hyperlink ref="C171" r:id="rId_hyperlink_326" tooltip="01" display="01"/>
    <hyperlink ref="A172" r:id="rId_hyperlink_327" tooltip="GROUND COVER" display="GROUND COVER"/>
    <hyperlink ref="C172" r:id="rId_hyperlink_328" tooltip="05" display="05"/>
    <hyperlink ref="A173" r:id="rId_hyperlink_329" tooltip="GROUND COVER" display="GROUND COVER"/>
    <hyperlink ref="C173" r:id="rId_hyperlink_330" tooltip="01" display="01"/>
    <hyperlink ref="A174" r:id="rId_hyperlink_331" tooltip="GROUND COVER" display="GROUND COVER"/>
    <hyperlink ref="C174" r:id="rId_hyperlink_332" tooltip="01" display="01"/>
    <hyperlink ref="A175" r:id="rId_hyperlink_333" tooltip="GROUND COVER" display="GROUND COVER"/>
    <hyperlink ref="A176" r:id="rId_hyperlink_334" tooltip="GROUND COVER" display="GROUND COVER"/>
    <hyperlink ref="C176" r:id="rId_hyperlink_335" tooltip="05" display="05"/>
    <hyperlink ref="A177" r:id="rId_hyperlink_336" tooltip="GROUND COVER" display="GROUND COVER"/>
    <hyperlink ref="C177" r:id="rId_hyperlink_337" tooltip="01" display="01"/>
    <hyperlink ref="A178" r:id="rId_hyperlink_338" tooltip="GROUND COVER" display="GROUND COVER"/>
    <hyperlink ref="A179" r:id="rId_hyperlink_339" tooltip="GROUND COVER" display="GROUND COVER"/>
    <hyperlink ref="C179" r:id="rId_hyperlink_340" tooltip="01" display="01"/>
    <hyperlink ref="A180" r:id="rId_hyperlink_341" tooltip="GROUND COVER" display="GROUND COVER"/>
    <hyperlink ref="C180" r:id="rId_hyperlink_342" tooltip="05" display="05"/>
    <hyperlink ref="A181" r:id="rId_hyperlink_343" tooltip="GROUND COVER" display="GROUND COVER"/>
    <hyperlink ref="C181" r:id="rId_hyperlink_344" tooltip="01" display="01"/>
    <hyperlink ref="A182" r:id="rId_hyperlink_345" tooltip="GROUND COVER" display="GROUND COVER"/>
    <hyperlink ref="C182" r:id="rId_hyperlink_346" tooltip="01" display="01"/>
    <hyperlink ref="A183" r:id="rId_hyperlink_347" tooltip="GROUND COVER" display="GROUND COVER"/>
    <hyperlink ref="C183" r:id="rId_hyperlink_348" tooltip="05" display="05"/>
    <hyperlink ref="A184" r:id="rId_hyperlink_349" tooltip="GROUND COVER" display="GROUND COVER"/>
    <hyperlink ref="C184" r:id="rId_hyperlink_350" tooltip="01" display="01"/>
    <hyperlink ref="A185" r:id="rId_hyperlink_351" tooltip="GROUND COVER" display="GROUND COVER"/>
    <hyperlink ref="C185" r:id="rId_hyperlink_352" tooltip="05" display="05"/>
    <hyperlink ref="A186" r:id="rId_hyperlink_353" tooltip="GROUND COVER" display="GROUND COVER"/>
    <hyperlink ref="C186" r:id="rId_hyperlink_354" tooltip="01" display="01"/>
    <hyperlink ref="A187" r:id="rId_hyperlink_355" tooltip="GROUND COVER" display="GROUND COVER"/>
    <hyperlink ref="C187" r:id="rId_hyperlink_356" tooltip="05" display="05"/>
    <hyperlink ref="A188" r:id="rId_hyperlink_357" tooltip="GROUND COVER" display="GROUND COVER"/>
    <hyperlink ref="C188" r:id="rId_hyperlink_358" tooltip="05" display="05"/>
    <hyperlink ref="A189" r:id="rId_hyperlink_359" tooltip="GROUND COVER" display="GROUND COVER"/>
    <hyperlink ref="C189" r:id="rId_hyperlink_360" tooltip="01" display="01"/>
    <hyperlink ref="A190" r:id="rId_hyperlink_361" tooltip="GROUND COVER" display="GROUND COVER"/>
    <hyperlink ref="C190" r:id="rId_hyperlink_362" tooltip="05" display="05"/>
    <hyperlink ref="A191" r:id="rId_hyperlink_363" tooltip="GROUND COVER" display="GROUND COVER"/>
    <hyperlink ref="C191" r:id="rId_hyperlink_364" tooltip="01" display="01"/>
    <hyperlink ref="A192" r:id="rId_hyperlink_365" tooltip="GROUND COVER" display="GROUND COVER"/>
    <hyperlink ref="C192" r:id="rId_hyperlink_366" tooltip="05" display="05"/>
    <hyperlink ref="A193" r:id="rId_hyperlink_367" tooltip="PALMS" display="PALMS"/>
    <hyperlink ref="C193" r:id="rId_hyperlink_368" tooltip="05" display="05"/>
    <hyperlink ref="A194" r:id="rId_hyperlink_369" tooltip="PALMS" display="PALMS"/>
    <hyperlink ref="C194" r:id="rId_hyperlink_370" tooltip="15" display="15"/>
    <hyperlink ref="A195" r:id="rId_hyperlink_371" tooltip="PALMS" display="PALMS"/>
    <hyperlink ref="C195" r:id="rId_hyperlink_372" tooltip="24" display="24"/>
    <hyperlink ref="A196" r:id="rId_hyperlink_373" tooltip="PALMS" display="PALMS"/>
    <hyperlink ref="C196" r:id="rId_hyperlink_374" tooltip="36" display="36"/>
    <hyperlink ref="A197" r:id="rId_hyperlink_375" tooltip="PALMS" display="PALMS"/>
    <hyperlink ref="C197" r:id="rId_hyperlink_376" tooltip="15" display="15"/>
    <hyperlink ref="A198" r:id="rId_hyperlink_377" tooltip="PALMS" display="PALMS"/>
    <hyperlink ref="C198" r:id="rId_hyperlink_378" tooltip="24" display="24"/>
    <hyperlink ref="A199" r:id="rId_hyperlink_379" tooltip="PALMS" display="PALMS"/>
    <hyperlink ref="C199" r:id="rId_hyperlink_380" tooltip="15" display="15"/>
    <hyperlink ref="A200" r:id="rId_hyperlink_381" tooltip="PATIO" display="PATIO"/>
    <hyperlink ref="C200" r:id="rId_hyperlink_382" tooltip="05" display="05"/>
    <hyperlink ref="A201" r:id="rId_hyperlink_383" tooltip="PATIO" display="PATIO"/>
    <hyperlink ref="C201" r:id="rId_hyperlink_384" tooltip="03" display="03"/>
    <hyperlink ref="A202" r:id="rId_hyperlink_385" tooltip="PATIO" display="PATIO"/>
    <hyperlink ref="C202" r:id="rId_hyperlink_386" tooltip="05" display="05"/>
    <hyperlink ref="A203" r:id="rId_hyperlink_387" tooltip="PATIO" display="PATIO"/>
    <hyperlink ref="C203" r:id="rId_hyperlink_388" tooltip="05" display="05"/>
    <hyperlink ref="A204" r:id="rId_hyperlink_389" tooltip="PATIO" display="PATIO"/>
    <hyperlink ref="C204" r:id="rId_hyperlink_390" tooltip="15" display="15"/>
    <hyperlink ref="A205" r:id="rId_hyperlink_391" tooltip="PATIO" display="PATIO"/>
    <hyperlink ref="C205" r:id="rId_hyperlink_392" tooltip="05" display="05"/>
    <hyperlink ref="A206" r:id="rId_hyperlink_393" tooltip="PATIO" display="PATIO"/>
    <hyperlink ref="C206" r:id="rId_hyperlink_394" tooltip="05" display="05"/>
    <hyperlink ref="A207" r:id="rId_hyperlink_395" tooltip="PATIO" display="PATIO"/>
    <hyperlink ref="C207" r:id="rId_hyperlink_396" tooltip="05" display="05"/>
    <hyperlink ref="A208" r:id="rId_hyperlink_397" tooltip="PATIO" display="PATIO"/>
    <hyperlink ref="C208" r:id="rId_hyperlink_398" tooltip="15" display="15"/>
    <hyperlink ref="A209" r:id="rId_hyperlink_399" tooltip="PATIO" display="PATIO"/>
    <hyperlink ref="C209" r:id="rId_hyperlink_400" tooltip="05" display="05"/>
    <hyperlink ref="A210" r:id="rId_hyperlink_401" tooltip="PATIO" display="PATIO"/>
    <hyperlink ref="C210" r:id="rId_hyperlink_402" tooltip="05" display="05"/>
    <hyperlink ref="A211" r:id="rId_hyperlink_403" tooltip="PATIO" display="PATIO"/>
    <hyperlink ref="C211" r:id="rId_hyperlink_404" tooltip="05" display="05"/>
    <hyperlink ref="A212" r:id="rId_hyperlink_405" tooltip="PATIO" display="PATIO"/>
    <hyperlink ref="C212" r:id="rId_hyperlink_406" tooltip="15" display="15"/>
    <hyperlink ref="A213" r:id="rId_hyperlink_407" tooltip="PATIO" display="PATIO"/>
    <hyperlink ref="C213" r:id="rId_hyperlink_408" tooltip="05" display="05"/>
    <hyperlink ref="A214" r:id="rId_hyperlink_409" tooltip="PATIO" display="PATIO"/>
    <hyperlink ref="C214" r:id="rId_hyperlink_410" tooltip="05" display="05"/>
    <hyperlink ref="A215" r:id="rId_hyperlink_411" tooltip="PATIO" display="PATIO"/>
    <hyperlink ref="C215" r:id="rId_hyperlink_412" tooltip="05" display="05"/>
    <hyperlink ref="A216" r:id="rId_hyperlink_413" tooltip="PATIO" display="PATIO"/>
    <hyperlink ref="C216" r:id="rId_hyperlink_414" tooltip="05" display="05"/>
    <hyperlink ref="A217" r:id="rId_hyperlink_415" tooltip="PERENNIALS" display="PERENNIALS"/>
    <hyperlink ref="C217" r:id="rId_hyperlink_416" tooltip="05" display="05"/>
    <hyperlink ref="A218" r:id="rId_hyperlink_417" tooltip="PERENNIALS" display="PERENNIALS"/>
    <hyperlink ref="C218" r:id="rId_hyperlink_418" tooltip="05" display="05"/>
    <hyperlink ref="A219" r:id="rId_hyperlink_419" tooltip="PERENNIALS" display="PERENNIALS"/>
    <hyperlink ref="C219" r:id="rId_hyperlink_420" tooltip="01" display="01"/>
    <hyperlink ref="A220" r:id="rId_hyperlink_421" tooltip="PERENNIALS" display="PERENNIALS"/>
    <hyperlink ref="C220" r:id="rId_hyperlink_422" tooltip="01" display="01"/>
    <hyperlink ref="A221" r:id="rId_hyperlink_423" tooltip="PERENNIALS" display="PERENNIALS"/>
    <hyperlink ref="C221" r:id="rId_hyperlink_424" tooltip="01" display="01"/>
    <hyperlink ref="A222" r:id="rId_hyperlink_425" tooltip="PERENNIALS" display="PERENNIALS"/>
    <hyperlink ref="C222" r:id="rId_hyperlink_426" tooltip="05" display="05"/>
    <hyperlink ref="A223" r:id="rId_hyperlink_427" tooltip="PERENNIALS" display="PERENNIALS"/>
    <hyperlink ref="C223" r:id="rId_hyperlink_428" tooltip="01" display="01"/>
    <hyperlink ref="A224" r:id="rId_hyperlink_429" tooltip="PERENNIALS" display="PERENNIALS"/>
    <hyperlink ref="C224" r:id="rId_hyperlink_430" tooltip="01" display="01"/>
    <hyperlink ref="A225" r:id="rId_hyperlink_431" tooltip="PERENNIALS" display="PERENNIALS"/>
    <hyperlink ref="C225" r:id="rId_hyperlink_432" tooltip="01" display="01"/>
    <hyperlink ref="A226" r:id="rId_hyperlink_433" tooltip="PERENNIALS" display="PERENNIALS"/>
    <hyperlink ref="C226" r:id="rId_hyperlink_434" tooltip="05" display="05"/>
    <hyperlink ref="A227" r:id="rId_hyperlink_435" tooltip="PERENNIALS" display="PERENNIALS"/>
    <hyperlink ref="C227" r:id="rId_hyperlink_436" tooltip="05" display="05"/>
    <hyperlink ref="A228" r:id="rId_hyperlink_437" tooltip="PERENNIALS" display="PERENNIALS"/>
    <hyperlink ref="C228" r:id="rId_hyperlink_438" tooltip="01" display="01"/>
    <hyperlink ref="A229" r:id="rId_hyperlink_439" tooltip="PERENNIALS" display="PERENNIALS"/>
    <hyperlink ref="C229" r:id="rId_hyperlink_440" tooltip="05" display="05"/>
    <hyperlink ref="A230" r:id="rId_hyperlink_441" tooltip="PERENNIALS" display="PERENNIALS"/>
    <hyperlink ref="C230" r:id="rId_hyperlink_442" tooltip="01" display="01"/>
    <hyperlink ref="A231" r:id="rId_hyperlink_443" tooltip="PERENNIALS" display="PERENNIALS"/>
    <hyperlink ref="C231" r:id="rId_hyperlink_444" tooltip="05" display="05"/>
    <hyperlink ref="A232" r:id="rId_hyperlink_445" tooltip="PERENNIALS" display="PERENNIALS"/>
    <hyperlink ref="C232" r:id="rId_hyperlink_446" tooltip="05" display="05"/>
    <hyperlink ref="A233" r:id="rId_hyperlink_447" tooltip="PERENNIALS" display="PERENNIALS"/>
    <hyperlink ref="C233" r:id="rId_hyperlink_448" tooltip="01" display="01"/>
    <hyperlink ref="A234" r:id="rId_hyperlink_449" tooltip="PERENNIALS" display="PERENNIALS"/>
    <hyperlink ref="C234" r:id="rId_hyperlink_450" tooltip="05" display="05"/>
    <hyperlink ref="A235" r:id="rId_hyperlink_451" tooltip="PERENNIALS" display="PERENNIALS"/>
    <hyperlink ref="C235" r:id="rId_hyperlink_452" tooltip="05" display="05"/>
    <hyperlink ref="A236" r:id="rId_hyperlink_453" tooltip="PERENNIALS" display="PERENNIALS"/>
    <hyperlink ref="C236" r:id="rId_hyperlink_454" tooltip="01" display="01"/>
    <hyperlink ref="A237" r:id="rId_hyperlink_455" tooltip="PERENNIALS" display="PERENNIALS"/>
    <hyperlink ref="C237" r:id="rId_hyperlink_456" tooltip="05" display="05"/>
    <hyperlink ref="A238" r:id="rId_hyperlink_457" tooltip="PERENNIALS" display="PERENNIALS"/>
    <hyperlink ref="C238" r:id="rId_hyperlink_458" tooltip="05" display="05"/>
    <hyperlink ref="A239" r:id="rId_hyperlink_459" tooltip="PERENNIALS" display="PERENNIALS"/>
    <hyperlink ref="C239" r:id="rId_hyperlink_460" tooltip="05" display="05"/>
    <hyperlink ref="A240" r:id="rId_hyperlink_461" tooltip="PERENNIALS" display="PERENNIALS"/>
    <hyperlink ref="C240" r:id="rId_hyperlink_462" tooltip="05" display="05"/>
    <hyperlink ref="A241" r:id="rId_hyperlink_463" tooltip="PERENNIALS" display="PERENNIALS"/>
    <hyperlink ref="C241" r:id="rId_hyperlink_464" tooltip="05" display="05"/>
    <hyperlink ref="A242" r:id="rId_hyperlink_465" tooltip="PERENNIALS" display="PERENNIALS"/>
    <hyperlink ref="C242" r:id="rId_hyperlink_466" tooltip="01" display="01"/>
    <hyperlink ref="A243" r:id="rId_hyperlink_467" tooltip="PERENNIALS" display="PERENNIALS"/>
    <hyperlink ref="C243" r:id="rId_hyperlink_468" tooltip="05" display="05"/>
    <hyperlink ref="A244" r:id="rId_hyperlink_469" tooltip="PERENNIALS" display="PERENNIALS"/>
    <hyperlink ref="C244" r:id="rId_hyperlink_470" tooltip="05" display="05"/>
    <hyperlink ref="A245" r:id="rId_hyperlink_471" tooltip="PERENNIALS" display="PERENNIALS"/>
    <hyperlink ref="C245" r:id="rId_hyperlink_472" tooltip="01" display="01"/>
    <hyperlink ref="A246" r:id="rId_hyperlink_473" tooltip="PERENNIALS" display="PERENNIALS"/>
    <hyperlink ref="C246" r:id="rId_hyperlink_474" tooltip="01" display="01"/>
    <hyperlink ref="A247" r:id="rId_hyperlink_475" tooltip="PERENNIALS" display="PERENNIALS"/>
    <hyperlink ref="C247" r:id="rId_hyperlink_476" tooltip="01" display="01"/>
    <hyperlink ref="A248" r:id="rId_hyperlink_477" tooltip="PERENNIALS" display="PERENNIALS"/>
    <hyperlink ref="C248" r:id="rId_hyperlink_478" tooltip="05" display="05"/>
    <hyperlink ref="A249" r:id="rId_hyperlink_479" tooltip="PERENNIALS" display="PERENNIALS"/>
    <hyperlink ref="C249" r:id="rId_hyperlink_480" tooltip="05" display="05"/>
    <hyperlink ref="A250" r:id="rId_hyperlink_481" tooltip="PERENNIALS" display="PERENNIALS"/>
    <hyperlink ref="C250" r:id="rId_hyperlink_482" tooltip="01" display="01"/>
    <hyperlink ref="A251" r:id="rId_hyperlink_483" tooltip="PERENNIALS" display="PERENNIALS"/>
    <hyperlink ref="C251" r:id="rId_hyperlink_484" tooltip="05" display="05"/>
    <hyperlink ref="A252" r:id="rId_hyperlink_485" tooltip="ROSES" display="ROSES"/>
    <hyperlink ref="C252" r:id="rId_hyperlink_486" tooltip="01" display="01"/>
    <hyperlink ref="A253" r:id="rId_hyperlink_487" tooltip="ROSES" display="ROSES"/>
    <hyperlink ref="C253" r:id="rId_hyperlink_488" tooltip="05" display="05"/>
    <hyperlink ref="A254" r:id="rId_hyperlink_489" tooltip="ROSES" display="ROSES"/>
    <hyperlink ref="C254" r:id="rId_hyperlink_490" tooltip="01" display="01"/>
    <hyperlink ref="A255" r:id="rId_hyperlink_491" tooltip="ROSES" display="ROSES"/>
    <hyperlink ref="C255" r:id="rId_hyperlink_492" tooltip="05" display="05"/>
    <hyperlink ref="A256" r:id="rId_hyperlink_493" tooltip="ROSES" display="ROSES"/>
    <hyperlink ref="C256" r:id="rId_hyperlink_494" tooltip="01" display="01"/>
    <hyperlink ref="A257" r:id="rId_hyperlink_495" tooltip="ROSES" display="ROSES"/>
    <hyperlink ref="C257" r:id="rId_hyperlink_496" tooltip="05" display="05"/>
    <hyperlink ref="A258" r:id="rId_hyperlink_497" tooltip="ROSES" display="ROSES"/>
    <hyperlink ref="C258" r:id="rId_hyperlink_498" tooltip="05" display="05"/>
    <hyperlink ref="A259" r:id="rId_hyperlink_499" tooltip="ROSES" display="ROSES"/>
    <hyperlink ref="C259" r:id="rId_hyperlink_500" tooltip="15" display="15"/>
    <hyperlink ref="A260" r:id="rId_hyperlink_501" tooltip="ROSES" display="ROSES"/>
    <hyperlink ref="C260" r:id="rId_hyperlink_502" tooltip="01" display="01"/>
    <hyperlink ref="A261" r:id="rId_hyperlink_503" tooltip="ROSES" display="ROSES"/>
    <hyperlink ref="C261" r:id="rId_hyperlink_504" tooltip="05" display="05"/>
    <hyperlink ref="A262" r:id="rId_hyperlink_505" tooltip="SHRUBS" display="SHRUBS"/>
    <hyperlink ref="C262" r:id="rId_hyperlink_506" tooltip="05" display="05"/>
    <hyperlink ref="A263" r:id="rId_hyperlink_507" tooltip="SHRUBS" display="SHRUBS"/>
    <hyperlink ref="C263" r:id="rId_hyperlink_508" tooltip="15" display="15"/>
    <hyperlink ref="A264" r:id="rId_hyperlink_509" tooltip="SHRUBS" display="SHRUBS"/>
    <hyperlink ref="C264" r:id="rId_hyperlink_510" tooltip="01" display="01"/>
    <hyperlink ref="A265" r:id="rId_hyperlink_511" tooltip="SHRUBS" display="SHRUBS"/>
    <hyperlink ref="C265" r:id="rId_hyperlink_512" tooltip="05" display="05"/>
    <hyperlink ref="A266" r:id="rId_hyperlink_513" tooltip="SHRUBS" display="SHRUBS"/>
    <hyperlink ref="C266" r:id="rId_hyperlink_514" tooltip="05" display="05"/>
    <hyperlink ref="A267" r:id="rId_hyperlink_515" tooltip="SHRUBS" display="SHRUBS"/>
    <hyperlink ref="C267" r:id="rId_hyperlink_516" tooltip="01" display="01"/>
    <hyperlink ref="A268" r:id="rId_hyperlink_517" tooltip="SHRUBS" display="SHRUBS"/>
    <hyperlink ref="C268" r:id="rId_hyperlink_518" tooltip="05" display="05"/>
    <hyperlink ref="A269" r:id="rId_hyperlink_519" tooltip="SHRUBS" display="SHRUBS"/>
    <hyperlink ref="C269" r:id="rId_hyperlink_520" tooltip="05" display="05"/>
    <hyperlink ref="A270" r:id="rId_hyperlink_521" tooltip="SHRUBS" display="SHRUBS"/>
    <hyperlink ref="C270" r:id="rId_hyperlink_522" tooltip="01" display="01"/>
    <hyperlink ref="A271" r:id="rId_hyperlink_523" tooltip="SHRUBS" display="SHRUBS"/>
    <hyperlink ref="C271" r:id="rId_hyperlink_524" tooltip="05" display="05"/>
    <hyperlink ref="A272" r:id="rId_hyperlink_525" tooltip="SHRUBS" display="SHRUBS"/>
    <hyperlink ref="C272" r:id="rId_hyperlink_526" tooltip="05" display="05"/>
    <hyperlink ref="A273" r:id="rId_hyperlink_527" tooltip="SHRUBS" display="SHRUBS"/>
    <hyperlink ref="C273" r:id="rId_hyperlink_528" tooltip="01" display="01"/>
    <hyperlink ref="A274" r:id="rId_hyperlink_529" tooltip="SHRUBS" display="SHRUBS"/>
    <hyperlink ref="C274" r:id="rId_hyperlink_530" tooltip="05" display="05"/>
    <hyperlink ref="A275" r:id="rId_hyperlink_531" tooltip="SHRUBS" display="SHRUBS"/>
    <hyperlink ref="C275" r:id="rId_hyperlink_532" tooltip="05" display="05"/>
    <hyperlink ref="A276" r:id="rId_hyperlink_533" tooltip="SHRUBS" display="SHRUBS"/>
    <hyperlink ref="C276" r:id="rId_hyperlink_534" tooltip="15" display="15"/>
    <hyperlink ref="A277" r:id="rId_hyperlink_535" tooltip="SHRUBS" display="SHRUBS"/>
    <hyperlink ref="C277" r:id="rId_hyperlink_536" tooltip="05" display="05"/>
    <hyperlink ref="A278" r:id="rId_hyperlink_537" tooltip="SHRUBS" display="SHRUBS"/>
    <hyperlink ref="C278" r:id="rId_hyperlink_538" tooltip="05" display="05"/>
    <hyperlink ref="A279" r:id="rId_hyperlink_539" tooltip="SHRUBS" display="SHRUBS"/>
    <hyperlink ref="C279" r:id="rId_hyperlink_540" tooltip="05" display="05"/>
    <hyperlink ref="A280" r:id="rId_hyperlink_541" tooltip="SHRUBS" display="SHRUBS"/>
    <hyperlink ref="C280" r:id="rId_hyperlink_542" tooltip="01" display="01"/>
    <hyperlink ref="A281" r:id="rId_hyperlink_543" tooltip="SHRUBS" display="SHRUBS"/>
    <hyperlink ref="C281" r:id="rId_hyperlink_544" tooltip="05" display="05"/>
    <hyperlink ref="A282" r:id="rId_hyperlink_545" tooltip="SHRUBS" display="SHRUBS"/>
    <hyperlink ref="C282" r:id="rId_hyperlink_546" tooltip="05" display="05"/>
    <hyperlink ref="A283" r:id="rId_hyperlink_547" tooltip="SHRUBS" display="SHRUBS"/>
    <hyperlink ref="C283" r:id="rId_hyperlink_548" tooltip="05" display="05"/>
    <hyperlink ref="A284" r:id="rId_hyperlink_549" tooltip="SHRUBS" display="SHRUBS"/>
    <hyperlink ref="C284" r:id="rId_hyperlink_550" tooltip="05" display="05"/>
    <hyperlink ref="A285" r:id="rId_hyperlink_551" tooltip="SHRUBS" display="SHRUBS"/>
    <hyperlink ref="C285" r:id="rId_hyperlink_552" tooltip="01" display="01"/>
    <hyperlink ref="A286" r:id="rId_hyperlink_553" tooltip="SHRUBS" display="SHRUBS"/>
    <hyperlink ref="C286" r:id="rId_hyperlink_554" tooltip="05" display="05"/>
    <hyperlink ref="A287" r:id="rId_hyperlink_555" tooltip="SHRUBS" display="SHRUBS"/>
    <hyperlink ref="C287" r:id="rId_hyperlink_556" tooltip="05" display="05"/>
    <hyperlink ref="A288" r:id="rId_hyperlink_557" tooltip="SHRUBS" display="SHRUBS"/>
    <hyperlink ref="C288" r:id="rId_hyperlink_558" tooltip="15" display="15"/>
    <hyperlink ref="A289" r:id="rId_hyperlink_559" tooltip="SHRUBS" display="SHRUBS"/>
    <hyperlink ref="C289" r:id="rId_hyperlink_560" tooltip="01" display="01"/>
    <hyperlink ref="A290" r:id="rId_hyperlink_561" tooltip="SHRUBS" display="SHRUBS"/>
    <hyperlink ref="C290" r:id="rId_hyperlink_562" tooltip="05" display="05"/>
    <hyperlink ref="A291" r:id="rId_hyperlink_563" tooltip="SHRUBS" display="SHRUBS"/>
    <hyperlink ref="C291" r:id="rId_hyperlink_564" tooltip="01" display="01"/>
    <hyperlink ref="A292" r:id="rId_hyperlink_565" tooltip="SHRUBS" display="SHRUBS"/>
    <hyperlink ref="C292" r:id="rId_hyperlink_566" tooltip="05" display="05"/>
    <hyperlink ref="A293" r:id="rId_hyperlink_567" tooltip="SHRUBS" display="SHRUBS"/>
    <hyperlink ref="C293" r:id="rId_hyperlink_568" tooltip="05" display="05"/>
    <hyperlink ref="A294" r:id="rId_hyperlink_569" tooltip="SHRUBS" display="SHRUBS"/>
    <hyperlink ref="C294" r:id="rId_hyperlink_570" tooltip="05" display="05"/>
    <hyperlink ref="A295" r:id="rId_hyperlink_571" tooltip="SHRUBS" display="SHRUBS"/>
    <hyperlink ref="C295" r:id="rId_hyperlink_572" tooltip="15" display="15"/>
    <hyperlink ref="A296" r:id="rId_hyperlink_573" tooltip="SHRUBS" display="SHRUBS"/>
    <hyperlink ref="C296" r:id="rId_hyperlink_574" tooltip="05" display="05"/>
    <hyperlink ref="A297" r:id="rId_hyperlink_575" tooltip="SHRUBS" display="SHRUBS"/>
    <hyperlink ref="C297" r:id="rId_hyperlink_576" tooltip="05" display="05"/>
    <hyperlink ref="A298" r:id="rId_hyperlink_577" tooltip="SHRUBS" display="SHRUBS"/>
    <hyperlink ref="C298" r:id="rId_hyperlink_578" tooltip="05" display="05"/>
    <hyperlink ref="A299" r:id="rId_hyperlink_579" tooltip="SHRUBS" display="SHRUBS"/>
    <hyperlink ref="C299" r:id="rId_hyperlink_580" tooltip="05" display="05"/>
    <hyperlink ref="A300" r:id="rId_hyperlink_581" tooltip="SHRUBS" display="SHRUBS"/>
    <hyperlink ref="C300" r:id="rId_hyperlink_582" tooltip="01" display="01"/>
    <hyperlink ref="A301" r:id="rId_hyperlink_583" tooltip="SHRUBS" display="SHRUBS"/>
    <hyperlink ref="C301" r:id="rId_hyperlink_584" tooltip="05" display="05"/>
    <hyperlink ref="A302" r:id="rId_hyperlink_585" tooltip="SHRUBS" display="SHRUBS"/>
    <hyperlink ref="C302" r:id="rId_hyperlink_586" tooltip="05" display="05"/>
    <hyperlink ref="A303" r:id="rId_hyperlink_587" tooltip="SHRUBS" display="SHRUBS"/>
    <hyperlink ref="C303" r:id="rId_hyperlink_588" tooltip="01" display="01"/>
    <hyperlink ref="A304" r:id="rId_hyperlink_589" tooltip="SHRUBS" display="SHRUBS"/>
    <hyperlink ref="C304" r:id="rId_hyperlink_590" tooltip="05" display="05"/>
    <hyperlink ref="A305" r:id="rId_hyperlink_591" tooltip="SHRUBS" display="SHRUBS"/>
    <hyperlink ref="C305" r:id="rId_hyperlink_592" tooltip="05" display="05"/>
    <hyperlink ref="A306" r:id="rId_hyperlink_593" tooltip="SHRUBS" display="SHRUBS"/>
    <hyperlink ref="C306" r:id="rId_hyperlink_594" tooltip="01" display="01"/>
    <hyperlink ref="A307" r:id="rId_hyperlink_595" tooltip="SHRUBS" display="SHRUBS"/>
    <hyperlink ref="C307" r:id="rId_hyperlink_596" tooltip="05" display="05"/>
    <hyperlink ref="A308" r:id="rId_hyperlink_597" tooltip="SHRUBS" display="SHRUBS"/>
    <hyperlink ref="C308" r:id="rId_hyperlink_598" tooltip="01" display="01"/>
    <hyperlink ref="A309" r:id="rId_hyperlink_599" tooltip="SHRUBS" display="SHRUBS"/>
    <hyperlink ref="C309" r:id="rId_hyperlink_600" tooltip="01" display="01"/>
    <hyperlink ref="A310" r:id="rId_hyperlink_601" tooltip="SHRUBS" display="SHRUBS"/>
    <hyperlink ref="C310" r:id="rId_hyperlink_602" tooltip="05" display="05"/>
    <hyperlink ref="A311" r:id="rId_hyperlink_603" tooltip="SHRUBS" display="SHRUBS"/>
    <hyperlink ref="C311" r:id="rId_hyperlink_604" tooltip="05" display="05"/>
    <hyperlink ref="A312" r:id="rId_hyperlink_605" tooltip="SHRUBS" display="SHRUBS"/>
    <hyperlink ref="C312" r:id="rId_hyperlink_606" tooltip="05" display="05"/>
    <hyperlink ref="A313" r:id="rId_hyperlink_607" tooltip="SHRUBS" display="SHRUBS"/>
    <hyperlink ref="C313" r:id="rId_hyperlink_608" tooltip="01" display="01"/>
    <hyperlink ref="A314" r:id="rId_hyperlink_609" tooltip="SHRUBS" display="SHRUBS"/>
    <hyperlink ref="C314" r:id="rId_hyperlink_610" tooltip="05" display="05"/>
    <hyperlink ref="A315" r:id="rId_hyperlink_611" tooltip="SHRUBS" display="SHRUBS"/>
    <hyperlink ref="C315" r:id="rId_hyperlink_612" tooltip="01" display="01"/>
    <hyperlink ref="A316" r:id="rId_hyperlink_613" tooltip="SHRUBS" display="SHRUBS"/>
    <hyperlink ref="C316" r:id="rId_hyperlink_614" tooltip="05" display="05"/>
    <hyperlink ref="A317" r:id="rId_hyperlink_615" tooltip="SHRUBS" display="SHRUBS"/>
    <hyperlink ref="C317" r:id="rId_hyperlink_616" tooltip="05" display="05"/>
    <hyperlink ref="A318" r:id="rId_hyperlink_617" tooltip="SHRUBS" display="SHRUBS"/>
    <hyperlink ref="C318" r:id="rId_hyperlink_618" tooltip="05" display="05"/>
    <hyperlink ref="A319" r:id="rId_hyperlink_619" tooltip="SHRUBS" display="SHRUBS"/>
    <hyperlink ref="C319" r:id="rId_hyperlink_620" tooltip="01" display="01"/>
    <hyperlink ref="A320" r:id="rId_hyperlink_621" tooltip="SHRUBS" display="SHRUBS"/>
    <hyperlink ref="C320" r:id="rId_hyperlink_622" tooltip="05" display="05"/>
    <hyperlink ref="A321" r:id="rId_hyperlink_623" tooltip="SHRUBS" display="SHRUBS"/>
    <hyperlink ref="C321" r:id="rId_hyperlink_624" tooltip="05" display="05"/>
    <hyperlink ref="A322" r:id="rId_hyperlink_625" tooltip="SHRUBS" display="SHRUBS"/>
    <hyperlink ref="C322" r:id="rId_hyperlink_626" tooltip="01" display="01"/>
    <hyperlink ref="A323" r:id="rId_hyperlink_627" tooltip="SHRUBS" display="SHRUBS"/>
    <hyperlink ref="C323" r:id="rId_hyperlink_628" tooltip="05" display="05"/>
    <hyperlink ref="A324" r:id="rId_hyperlink_629" tooltip="SHRUBS" display="SHRUBS"/>
    <hyperlink ref="C324" r:id="rId_hyperlink_630" tooltip="01" display="01"/>
    <hyperlink ref="A325" r:id="rId_hyperlink_631" tooltip="SHRUBS" display="SHRUBS"/>
    <hyperlink ref="C325" r:id="rId_hyperlink_632" tooltip="05" display="05"/>
    <hyperlink ref="A326" r:id="rId_hyperlink_633" tooltip="SHRUBS" display="SHRUBS"/>
    <hyperlink ref="C326" r:id="rId_hyperlink_634" tooltip="01" display="01"/>
    <hyperlink ref="A327" r:id="rId_hyperlink_635" tooltip="SHRUBS" display="SHRUBS"/>
    <hyperlink ref="C327" r:id="rId_hyperlink_636" tooltip="05" display="05"/>
    <hyperlink ref="A328" r:id="rId_hyperlink_637" tooltip="SHRUBS" display="SHRUBS"/>
    <hyperlink ref="C328" r:id="rId_hyperlink_638" tooltip="01" display="01"/>
    <hyperlink ref="A329" r:id="rId_hyperlink_639" tooltip="SHRUBS" display="SHRUBS"/>
    <hyperlink ref="C329" r:id="rId_hyperlink_640" tooltip="05" display="05"/>
    <hyperlink ref="A330" r:id="rId_hyperlink_641" tooltip="SHRUBS" display="SHRUBS"/>
    <hyperlink ref="C330" r:id="rId_hyperlink_642" tooltip="01" display="01"/>
    <hyperlink ref="A331" r:id="rId_hyperlink_643" tooltip="SHRUBS" display="SHRUBS"/>
    <hyperlink ref="C331" r:id="rId_hyperlink_644" tooltip="05" display="05"/>
    <hyperlink ref="A332" r:id="rId_hyperlink_645" tooltip="SHRUBS" display="SHRUBS"/>
    <hyperlink ref="C332" r:id="rId_hyperlink_646" tooltip="01" display="01"/>
    <hyperlink ref="A333" r:id="rId_hyperlink_647" tooltip="SHRUBS" display="SHRUBS"/>
    <hyperlink ref="C333" r:id="rId_hyperlink_648" tooltip="05" display="05"/>
    <hyperlink ref="A334" r:id="rId_hyperlink_649" tooltip="SHRUBS" display="SHRUBS"/>
    <hyperlink ref="C334" r:id="rId_hyperlink_650" tooltip="01" display="01"/>
    <hyperlink ref="A335" r:id="rId_hyperlink_651" tooltip="SHRUBS" display="SHRUBS"/>
    <hyperlink ref="C335" r:id="rId_hyperlink_652" tooltip="05" display="05"/>
    <hyperlink ref="A336" r:id="rId_hyperlink_653" tooltip="SHRUBS" display="SHRUBS"/>
    <hyperlink ref="C336" r:id="rId_hyperlink_654" tooltip="05" display="05"/>
    <hyperlink ref="A337" r:id="rId_hyperlink_655" tooltip="SHRUBS" display="SHRUBS"/>
    <hyperlink ref="C337" r:id="rId_hyperlink_656" tooltip="05" display="05"/>
    <hyperlink ref="A338" r:id="rId_hyperlink_657" tooltip="SHRUBS" display="SHRUBS"/>
    <hyperlink ref="C338" r:id="rId_hyperlink_658" tooltip="01" display="01"/>
    <hyperlink ref="A339" r:id="rId_hyperlink_659" tooltip="SHRUBS" display="SHRUBS"/>
    <hyperlink ref="C339" r:id="rId_hyperlink_660" tooltip="05" display="05"/>
    <hyperlink ref="A340" r:id="rId_hyperlink_661" tooltip="SHRUBS" display="SHRUBS"/>
    <hyperlink ref="C340" r:id="rId_hyperlink_662" tooltip="02" display="02"/>
    <hyperlink ref="A341" r:id="rId_hyperlink_663" tooltip="SHRUBS" display="SHRUBS"/>
    <hyperlink ref="C341" r:id="rId_hyperlink_664" tooltip="02" display="02"/>
    <hyperlink ref="A342" r:id="rId_hyperlink_665" tooltip="SHRUBS" display="SHRUBS"/>
    <hyperlink ref="C342" r:id="rId_hyperlink_666" tooltip="02" display="02"/>
    <hyperlink ref="A343" r:id="rId_hyperlink_667" tooltip="SHRUBS" display="SHRUBS"/>
    <hyperlink ref="C343" r:id="rId_hyperlink_668" tooltip="02" display="02"/>
    <hyperlink ref="A344" r:id="rId_hyperlink_669" tooltip="SHRUBS" display="SHRUBS"/>
    <hyperlink ref="C344" r:id="rId_hyperlink_670" tooltip="05" display="05"/>
    <hyperlink ref="A345" r:id="rId_hyperlink_671" tooltip="SHRUBS" display="SHRUBS"/>
    <hyperlink ref="C345" r:id="rId_hyperlink_672" tooltip="01" display="01"/>
    <hyperlink ref="A346" r:id="rId_hyperlink_673" tooltip="SHRUBS" display="SHRUBS"/>
    <hyperlink ref="C346" r:id="rId_hyperlink_674" tooltip="05" display="05"/>
    <hyperlink ref="A347" r:id="rId_hyperlink_675" tooltip="SHRUBS" display="SHRUBS"/>
    <hyperlink ref="C347" r:id="rId_hyperlink_676" tooltip="05" display="05"/>
    <hyperlink ref="A348" r:id="rId_hyperlink_677" tooltip="SHRUBS" display="SHRUBS"/>
    <hyperlink ref="C348" r:id="rId_hyperlink_678" tooltip="05" display="05"/>
    <hyperlink ref="A349" r:id="rId_hyperlink_679" tooltip="SHRUBS" display="SHRUBS"/>
    <hyperlink ref="C349" r:id="rId_hyperlink_680" tooltip="01" display="01"/>
    <hyperlink ref="A350" r:id="rId_hyperlink_681" tooltip="SHRUBS" display="SHRUBS"/>
    <hyperlink ref="C350" r:id="rId_hyperlink_682" tooltip="01" display="01"/>
    <hyperlink ref="A351" r:id="rId_hyperlink_683" tooltip="SHRUBS" display="SHRUBS"/>
    <hyperlink ref="C351" r:id="rId_hyperlink_684" tooltip="05" display="05"/>
    <hyperlink ref="A352" r:id="rId_hyperlink_685" tooltip="SHRUBS" display="SHRUBS"/>
    <hyperlink ref="C352" r:id="rId_hyperlink_686" tooltip="15" display="15"/>
    <hyperlink ref="A353" r:id="rId_hyperlink_687" tooltip="SHRUBS" display="SHRUBS"/>
    <hyperlink ref="C353" r:id="rId_hyperlink_688" tooltip="01" display="01"/>
    <hyperlink ref="A354" r:id="rId_hyperlink_689" tooltip="SHRUBS" display="SHRUBS"/>
    <hyperlink ref="C354" r:id="rId_hyperlink_690" tooltip="05" display="05"/>
    <hyperlink ref="A355" r:id="rId_hyperlink_691" tooltip="SHRUBS" display="SHRUBS"/>
    <hyperlink ref="C355" r:id="rId_hyperlink_692" tooltip="05" display="05"/>
    <hyperlink ref="A356" r:id="rId_hyperlink_693" tooltip="SHRUBS" display="SHRUBS"/>
    <hyperlink ref="C356" r:id="rId_hyperlink_694" tooltip="05" display="05"/>
    <hyperlink ref="A357" r:id="rId_hyperlink_695" tooltip="SHRUBS" display="SHRUBS"/>
    <hyperlink ref="C357" r:id="rId_hyperlink_696" tooltip="01" display="01"/>
    <hyperlink ref="A358" r:id="rId_hyperlink_697" tooltip="SHRUBS" display="SHRUBS"/>
    <hyperlink ref="C358" r:id="rId_hyperlink_698" tooltip="05" display="05"/>
    <hyperlink ref="A359" r:id="rId_hyperlink_699" tooltip="SHRUBS" display="SHRUBS"/>
    <hyperlink ref="C359" r:id="rId_hyperlink_700" tooltip="05" display="05"/>
    <hyperlink ref="A360" r:id="rId_hyperlink_701" tooltip="SHRUBS" display="SHRUBS"/>
    <hyperlink ref="C360" r:id="rId_hyperlink_702" tooltip="01" display="01"/>
    <hyperlink ref="A361" r:id="rId_hyperlink_703" tooltip="SHRUBS" display="SHRUBS"/>
    <hyperlink ref="C361" r:id="rId_hyperlink_704" tooltip="01" display="01"/>
    <hyperlink ref="A362" r:id="rId_hyperlink_705" tooltip="SHRUBS" display="SHRUBS"/>
    <hyperlink ref="C362" r:id="rId_hyperlink_706" tooltip="05" display="05"/>
    <hyperlink ref="A363" r:id="rId_hyperlink_707" tooltip="SHRUBS" display="SHRUBS"/>
    <hyperlink ref="C363" r:id="rId_hyperlink_708" tooltip="05" display="05"/>
    <hyperlink ref="A364" r:id="rId_hyperlink_709" tooltip="SHRUBS" display="SHRUBS"/>
    <hyperlink ref="C364" r:id="rId_hyperlink_710" tooltip="03" display="03"/>
    <hyperlink ref="A365" r:id="rId_hyperlink_711" tooltip="SHRUBS" display="SHRUBS"/>
    <hyperlink ref="C365" r:id="rId_hyperlink_712" tooltip="01" display="01"/>
    <hyperlink ref="A366" r:id="rId_hyperlink_713" tooltip="SHRUBS" display="SHRUBS"/>
    <hyperlink ref="C366" r:id="rId_hyperlink_714" tooltip="05" display="05"/>
    <hyperlink ref="A367" r:id="rId_hyperlink_715" tooltip="SHRUBS" display="SHRUBS"/>
    <hyperlink ref="C367" r:id="rId_hyperlink_716" tooltip="05" display="05"/>
    <hyperlink ref="A368" r:id="rId_hyperlink_717" tooltip="SHRUBS" display="SHRUBS"/>
    <hyperlink ref="C368" r:id="rId_hyperlink_718" tooltip="05" display="05"/>
    <hyperlink ref="A369" r:id="rId_hyperlink_719" tooltip="SHRUBS" display="SHRUBS"/>
    <hyperlink ref="C369" r:id="rId_hyperlink_720" tooltip="05" display="05"/>
    <hyperlink ref="A370" r:id="rId_hyperlink_721" tooltip="SHRUBS" display="SHRUBS"/>
    <hyperlink ref="C370" r:id="rId_hyperlink_722" tooltip="05" display="05"/>
    <hyperlink ref="A371" r:id="rId_hyperlink_723" tooltip="SHRUBS" display="SHRUBS"/>
    <hyperlink ref="C371" r:id="rId_hyperlink_724" tooltip="05" display="05"/>
    <hyperlink ref="A372" r:id="rId_hyperlink_725" tooltip="SHRUBS" display="SHRUBS"/>
    <hyperlink ref="C372" r:id="rId_hyperlink_726" tooltip="05" display="05"/>
    <hyperlink ref="A373" r:id="rId_hyperlink_727" tooltip="SHRUBS" display="SHRUBS"/>
    <hyperlink ref="C373" r:id="rId_hyperlink_728" tooltip="15" display="15"/>
    <hyperlink ref="A374" r:id="rId_hyperlink_729" tooltip="SHRUBS" display="SHRUBS"/>
    <hyperlink ref="C374" r:id="rId_hyperlink_730" tooltip="24" display="24"/>
    <hyperlink ref="A375" r:id="rId_hyperlink_731" tooltip="SHRUBS" display="SHRUBS"/>
    <hyperlink ref="C375" r:id="rId_hyperlink_732" tooltip="01" display="01"/>
    <hyperlink ref="A376" r:id="rId_hyperlink_733" tooltip="SHRUBS" display="SHRUBS"/>
    <hyperlink ref="C376" r:id="rId_hyperlink_734" tooltip="05" display="05"/>
    <hyperlink ref="A377" r:id="rId_hyperlink_735" tooltip="SHRUBS" display="SHRUBS"/>
    <hyperlink ref="C377" r:id="rId_hyperlink_736" tooltip="15" display="15"/>
    <hyperlink ref="A378" r:id="rId_hyperlink_737" tooltip="SHRUBS" display="SHRUBS"/>
    <hyperlink ref="C378" r:id="rId_hyperlink_738" tooltip="24" display="24"/>
    <hyperlink ref="A379" r:id="rId_hyperlink_739" tooltip="SHRUBS" display="SHRUBS"/>
    <hyperlink ref="C379" r:id="rId_hyperlink_740" tooltip="05" display="05"/>
    <hyperlink ref="A380" r:id="rId_hyperlink_741" tooltip="SHRUBS" display="SHRUBS"/>
    <hyperlink ref="C380" r:id="rId_hyperlink_742" tooltip="15" display="15"/>
    <hyperlink ref="A381" r:id="rId_hyperlink_743" tooltip="SHRUBS" display="SHRUBS"/>
    <hyperlink ref="C381" r:id="rId_hyperlink_744" tooltip="01" display="01"/>
    <hyperlink ref="A382" r:id="rId_hyperlink_745" tooltip="SHRUBS" display="SHRUBS"/>
    <hyperlink ref="C382" r:id="rId_hyperlink_746" tooltip="05" display="05"/>
    <hyperlink ref="A383" r:id="rId_hyperlink_747" tooltip="SHRUBS" display="SHRUBS"/>
    <hyperlink ref="C383" r:id="rId_hyperlink_748" tooltip="01" display="01"/>
    <hyperlink ref="A384" r:id="rId_hyperlink_749" tooltip="SHRUBS" display="SHRUBS"/>
    <hyperlink ref="C384" r:id="rId_hyperlink_750" tooltip="01" display="01"/>
    <hyperlink ref="A385" r:id="rId_hyperlink_751" tooltip="SHRUBS" display="SHRUBS"/>
    <hyperlink ref="C385" r:id="rId_hyperlink_752" tooltip="01" display="01"/>
    <hyperlink ref="A386" r:id="rId_hyperlink_753" tooltip="SHRUBS" display="SHRUBS"/>
    <hyperlink ref="C386" r:id="rId_hyperlink_754" tooltip="05" display="05"/>
    <hyperlink ref="A387" r:id="rId_hyperlink_755" tooltip="SHRUBS" display="SHRUBS"/>
    <hyperlink ref="C387" r:id="rId_hyperlink_756" tooltip="01" display="01"/>
    <hyperlink ref="A388" r:id="rId_hyperlink_757" tooltip="SHRUBS" display="SHRUBS"/>
    <hyperlink ref="C388" r:id="rId_hyperlink_758" tooltip="05" display="05"/>
    <hyperlink ref="A389" r:id="rId_hyperlink_759" tooltip="SHRUBS" display="SHRUBS"/>
    <hyperlink ref="C389" r:id="rId_hyperlink_760" tooltip="01" display="01"/>
    <hyperlink ref="A390" r:id="rId_hyperlink_761" tooltip="SHRUBS" display="SHRUBS"/>
    <hyperlink ref="C390" r:id="rId_hyperlink_762" tooltip="01" display="01"/>
    <hyperlink ref="A391" r:id="rId_hyperlink_763" tooltip="SHRUBS" display="SHRUBS"/>
    <hyperlink ref="C391" r:id="rId_hyperlink_764" tooltip="05" display="05"/>
    <hyperlink ref="A392" r:id="rId_hyperlink_765" tooltip="SHRUBS" display="SHRUBS"/>
    <hyperlink ref="C392" r:id="rId_hyperlink_766" tooltip="01" display="01"/>
    <hyperlink ref="A393" r:id="rId_hyperlink_767" tooltip="SHRUBS" display="SHRUBS"/>
    <hyperlink ref="C393" r:id="rId_hyperlink_768" tooltip="01" display="01"/>
    <hyperlink ref="A394" r:id="rId_hyperlink_769" tooltip="SHRUBS" display="SHRUBS"/>
    <hyperlink ref="C394" r:id="rId_hyperlink_770" tooltip="01" display="01"/>
    <hyperlink ref="A395" r:id="rId_hyperlink_771" tooltip="SHRUBS" display="SHRUBS"/>
    <hyperlink ref="C395" r:id="rId_hyperlink_772" tooltip="05" display="05"/>
    <hyperlink ref="A396" r:id="rId_hyperlink_773" tooltip="SHRUBS" display="SHRUBS"/>
    <hyperlink ref="C396" r:id="rId_hyperlink_774" tooltip="05" display="05"/>
    <hyperlink ref="A397" r:id="rId_hyperlink_775" tooltip="SHRUBS" display="SHRUBS"/>
    <hyperlink ref="C397" r:id="rId_hyperlink_776" tooltip="01" display="01"/>
    <hyperlink ref="A398" r:id="rId_hyperlink_777" tooltip="SHRUBS" display="SHRUBS"/>
    <hyperlink ref="C398" r:id="rId_hyperlink_778" tooltip="05" display="05"/>
    <hyperlink ref="A399" r:id="rId_hyperlink_779" tooltip="SHRUBS" display="SHRUBS"/>
    <hyperlink ref="C399" r:id="rId_hyperlink_780" tooltip="15" display="15"/>
    <hyperlink ref="A400" r:id="rId_hyperlink_781" tooltip="SHRUBS" display="SHRUBS"/>
    <hyperlink ref="C400" r:id="rId_hyperlink_782" tooltip="01" display="01"/>
    <hyperlink ref="A401" r:id="rId_hyperlink_783" tooltip="SHRUBS" display="SHRUBS"/>
    <hyperlink ref="C401" r:id="rId_hyperlink_784" tooltip="01" display="01"/>
    <hyperlink ref="A402" r:id="rId_hyperlink_785" tooltip="SHRUBS" display="SHRUBS"/>
    <hyperlink ref="C402" r:id="rId_hyperlink_786" tooltip="05" display="05"/>
    <hyperlink ref="A403" r:id="rId_hyperlink_787" tooltip="SHRUBS" display="SHRUBS"/>
    <hyperlink ref="C403" r:id="rId_hyperlink_788" tooltip="01" display="01"/>
    <hyperlink ref="A404" r:id="rId_hyperlink_789" tooltip="SHRUBS" display="SHRUBS"/>
    <hyperlink ref="C404" r:id="rId_hyperlink_790" tooltip="05" display="05"/>
    <hyperlink ref="A405" r:id="rId_hyperlink_791" tooltip="SHRUBS" display="SHRUBS"/>
    <hyperlink ref="C405" r:id="rId_hyperlink_792" tooltip="05" display="05"/>
    <hyperlink ref="A406" r:id="rId_hyperlink_793" tooltip="SHRUBS" display="SHRUBS"/>
    <hyperlink ref="C406" r:id="rId_hyperlink_794" tooltip="24" display="24"/>
    <hyperlink ref="A407" r:id="rId_hyperlink_795" tooltip="SHRUBS" display="SHRUBS"/>
    <hyperlink ref="C407" r:id="rId_hyperlink_796" tooltip="01" display="01"/>
    <hyperlink ref="A408" r:id="rId_hyperlink_797" tooltip="SHRUBS" display="SHRUBS"/>
    <hyperlink ref="C408" r:id="rId_hyperlink_798" tooltip="01" display="01"/>
    <hyperlink ref="A409" r:id="rId_hyperlink_799" tooltip="SHRUBS" display="SHRUBS"/>
    <hyperlink ref="C409" r:id="rId_hyperlink_800" tooltip="05" display="05"/>
    <hyperlink ref="A410" r:id="rId_hyperlink_801" tooltip="SHRUBS" display="SHRUBS"/>
    <hyperlink ref="C410" r:id="rId_hyperlink_802" tooltip="05" display="05"/>
    <hyperlink ref="A411" r:id="rId_hyperlink_803" tooltip="SHRUBS" display="SHRUBS"/>
    <hyperlink ref="C411" r:id="rId_hyperlink_804" tooltip="15" display="15"/>
    <hyperlink ref="A412" r:id="rId_hyperlink_805" tooltip="SHRUBS" display="SHRUBS"/>
    <hyperlink ref="C412" r:id="rId_hyperlink_806" tooltip="01" display="01"/>
    <hyperlink ref="A413" r:id="rId_hyperlink_807" tooltip="SHRUBS" display="SHRUBS"/>
    <hyperlink ref="C413" r:id="rId_hyperlink_808" tooltip="01" display="01"/>
    <hyperlink ref="A414" r:id="rId_hyperlink_809" tooltip="SHRUBS" display="SHRUBS"/>
    <hyperlink ref="C414" r:id="rId_hyperlink_810" tooltip="05" display="05"/>
    <hyperlink ref="A415" r:id="rId_hyperlink_811" tooltip="SHRUBS" display="SHRUBS"/>
    <hyperlink ref="C415" r:id="rId_hyperlink_812" tooltip="05" display="05"/>
    <hyperlink ref="A416" r:id="rId_hyperlink_813" tooltip="SHRUBS" display="SHRUBS"/>
    <hyperlink ref="C416" r:id="rId_hyperlink_814" tooltip="01" display="01"/>
    <hyperlink ref="A417" r:id="rId_hyperlink_815" tooltip="SHRUBS" display="SHRUBS"/>
    <hyperlink ref="C417" r:id="rId_hyperlink_816" tooltip="05" display="05"/>
    <hyperlink ref="A418" r:id="rId_hyperlink_817" tooltip="SHRUBS" display="SHRUBS"/>
    <hyperlink ref="C418" r:id="rId_hyperlink_818" tooltip="15" display="15"/>
    <hyperlink ref="A419" r:id="rId_hyperlink_819" tooltip="SHRUBS" display="SHRUBS"/>
    <hyperlink ref="C419" r:id="rId_hyperlink_820" tooltip="05" display="05"/>
    <hyperlink ref="A420" r:id="rId_hyperlink_821" tooltip="SHRUBS" display="SHRUBS"/>
    <hyperlink ref="C420" r:id="rId_hyperlink_822" tooltip="05" display="05"/>
    <hyperlink ref="A421" r:id="rId_hyperlink_823" tooltip="SHRUBS" display="SHRUBS"/>
    <hyperlink ref="C421" r:id="rId_hyperlink_824" tooltip="05" display="05"/>
    <hyperlink ref="A422" r:id="rId_hyperlink_825" tooltip="SHRUBS" display="SHRUBS"/>
    <hyperlink ref="C422" r:id="rId_hyperlink_826" tooltip="05" display="05"/>
    <hyperlink ref="A423" r:id="rId_hyperlink_827" tooltip="SHRUBS" display="SHRUBS"/>
    <hyperlink ref="C423" r:id="rId_hyperlink_828" tooltip="05" display="05"/>
    <hyperlink ref="A424" r:id="rId_hyperlink_829" tooltip="SHRUBS" display="SHRUBS"/>
    <hyperlink ref="C424" r:id="rId_hyperlink_830" tooltip="05" display="05"/>
    <hyperlink ref="A425" r:id="rId_hyperlink_831" tooltip="SHRUBS" display="SHRUBS"/>
    <hyperlink ref="C425" r:id="rId_hyperlink_832" tooltip="01" display="01"/>
    <hyperlink ref="A426" r:id="rId_hyperlink_833" tooltip="SHRUBS" display="SHRUBS"/>
    <hyperlink ref="C426" r:id="rId_hyperlink_834" tooltip="05" display="05"/>
    <hyperlink ref="A427" r:id="rId_hyperlink_835" tooltip="SHRUBS" display="SHRUBS"/>
    <hyperlink ref="C427" r:id="rId_hyperlink_836" tooltip="01" display="01"/>
    <hyperlink ref="A428" r:id="rId_hyperlink_837" tooltip="SHRUBS" display="SHRUBS"/>
    <hyperlink ref="C428" r:id="rId_hyperlink_838" tooltip="01" display="01"/>
    <hyperlink ref="A429" r:id="rId_hyperlink_839" tooltip="SHRUBS" display="SHRUBS"/>
    <hyperlink ref="C429" r:id="rId_hyperlink_840" tooltip="05" display="05"/>
    <hyperlink ref="A430" r:id="rId_hyperlink_841" tooltip="SHRUBS" display="SHRUBS"/>
    <hyperlink ref="C430" r:id="rId_hyperlink_842" tooltip="01" display="01"/>
    <hyperlink ref="A431" r:id="rId_hyperlink_843" tooltip="SHRUBS" display="SHRUBS"/>
    <hyperlink ref="C431" r:id="rId_hyperlink_844" tooltip="01" display="01"/>
    <hyperlink ref="A432" r:id="rId_hyperlink_845" tooltip="SHRUBS" display="SHRUBS"/>
    <hyperlink ref="C432" r:id="rId_hyperlink_846" tooltip="05" display="05"/>
    <hyperlink ref="A433" r:id="rId_hyperlink_847" tooltip="SHRUBS" display="SHRUBS"/>
    <hyperlink ref="C433" r:id="rId_hyperlink_848" tooltip="15" display="15"/>
    <hyperlink ref="A434" r:id="rId_hyperlink_849" tooltip="SUCCULENTS" display="SUCCULENTS"/>
    <hyperlink ref="C434" r:id="rId_hyperlink_850" tooltip="01" display="01"/>
    <hyperlink ref="A435" r:id="rId_hyperlink_851" tooltip="SUCCULENTS" display="SUCCULENTS"/>
    <hyperlink ref="C435" r:id="rId_hyperlink_852" tooltip="01" display="01"/>
    <hyperlink ref="A436" r:id="rId_hyperlink_853" tooltip="SUCCULENTS" display="SUCCULENTS"/>
    <hyperlink ref="C436" r:id="rId_hyperlink_854" tooltip="01" display="01"/>
    <hyperlink ref="A437" r:id="rId_hyperlink_855" tooltip="TOPIARY" display="TOPIARY"/>
    <hyperlink ref="C437" r:id="rId_hyperlink_856" tooltip="15" display="15"/>
    <hyperlink ref="A438" r:id="rId_hyperlink_857" tooltip="TOPIARY" display="TOPIARY"/>
    <hyperlink ref="C438" r:id="rId_hyperlink_858" tooltip="05" display="05"/>
    <hyperlink ref="A439" r:id="rId_hyperlink_859" tooltip="TOPIARY" display="TOPIARY"/>
    <hyperlink ref="C439" r:id="rId_hyperlink_860" tooltip="15" display="15"/>
    <hyperlink ref="A440" r:id="rId_hyperlink_861" tooltip="TOPIARY" display="TOPIARY"/>
    <hyperlink ref="C440" r:id="rId_hyperlink_862" tooltip="24" display="24"/>
    <hyperlink ref="A441" r:id="rId_hyperlink_863" tooltip="TREES" display="TREES"/>
    <hyperlink ref="C441" r:id="rId_hyperlink_864" tooltip="15" display="15"/>
    <hyperlink ref="A442" r:id="rId_hyperlink_865" tooltip="TREES" display="TREES"/>
    <hyperlink ref="C442" r:id="rId_hyperlink_866" tooltip="24" display="24"/>
    <hyperlink ref="A443" r:id="rId_hyperlink_867" tooltip="TREES" display="TREES"/>
    <hyperlink ref="C443" r:id="rId_hyperlink_868" tooltip="36" display="36"/>
    <hyperlink ref="A444" r:id="rId_hyperlink_869" tooltip="TREES" display="TREES"/>
    <hyperlink ref="C444" r:id="rId_hyperlink_870" tooltip="07" display="07"/>
    <hyperlink ref="A445" r:id="rId_hyperlink_871" tooltip="TREES" display="TREES"/>
    <hyperlink ref="C445" r:id="rId_hyperlink_872" tooltip="10" display="10"/>
    <hyperlink ref="A446" r:id="rId_hyperlink_873" tooltip="TREES" display="TREES"/>
    <hyperlink ref="C446" r:id="rId_hyperlink_874" tooltip="15" display="15"/>
    <hyperlink ref="A447" r:id="rId_hyperlink_875" tooltip="TREES" display="TREES"/>
    <hyperlink ref="C447" r:id="rId_hyperlink_876" tooltip="24" display="24"/>
    <hyperlink ref="A448" r:id="rId_hyperlink_877" tooltip="TREES" display="TREES"/>
    <hyperlink ref="C448" r:id="rId_hyperlink_878" tooltip="36" display="36"/>
    <hyperlink ref="A449" r:id="rId_hyperlink_879" tooltip="TREES" display="TREES"/>
    <hyperlink ref="C449" r:id="rId_hyperlink_880" tooltip="15" display="15"/>
    <hyperlink ref="A450" r:id="rId_hyperlink_881" tooltip="TREES" display="TREES"/>
    <hyperlink ref="C450" r:id="rId_hyperlink_882" tooltip="05" display="05"/>
    <hyperlink ref="A451" r:id="rId_hyperlink_883" tooltip="TREES" display="TREES"/>
    <hyperlink ref="C451" r:id="rId_hyperlink_884" tooltip="15" display="15"/>
    <hyperlink ref="A452" r:id="rId_hyperlink_885" tooltip="TREES" display="TREES"/>
    <hyperlink ref="C452" r:id="rId_hyperlink_886" tooltip="24" display="24"/>
    <hyperlink ref="A453" r:id="rId_hyperlink_887" tooltip="TREES" display="TREES"/>
    <hyperlink ref="C453" r:id="rId_hyperlink_888" tooltip="05" display="05"/>
    <hyperlink ref="A454" r:id="rId_hyperlink_889" tooltip="TREES" display="TREES"/>
    <hyperlink ref="C454" r:id="rId_hyperlink_890" tooltip="15" display="15"/>
    <hyperlink ref="A455" r:id="rId_hyperlink_891" tooltip="TREES" display="TREES"/>
    <hyperlink ref="C455" r:id="rId_hyperlink_892" tooltip="24" display="24"/>
    <hyperlink ref="A456" r:id="rId_hyperlink_893" tooltip="TREES" display="TREES"/>
    <hyperlink ref="C456" r:id="rId_hyperlink_894" tooltip="36" display="36"/>
    <hyperlink ref="A457" r:id="rId_hyperlink_895" tooltip="TREES" display="TREES"/>
    <hyperlink ref="C457" r:id="rId_hyperlink_896" tooltip="48" display="48"/>
    <hyperlink ref="A458" r:id="rId_hyperlink_897" tooltip="TREES" display="TREES"/>
    <hyperlink ref="C458" r:id="rId_hyperlink_898" tooltip="15" display="15"/>
    <hyperlink ref="A459" r:id="rId_hyperlink_899" tooltip="TREES" display="TREES"/>
    <hyperlink ref="C459" r:id="rId_hyperlink_900" tooltip="24" display="24"/>
    <hyperlink ref="A460" r:id="rId_hyperlink_901" tooltip="TREES" display="TREES"/>
    <hyperlink ref="C460" r:id="rId_hyperlink_902" tooltip="24" display="24"/>
    <hyperlink ref="A461" r:id="rId_hyperlink_903" tooltip="TREES" display="TREES"/>
    <hyperlink ref="C461" r:id="rId_hyperlink_904" tooltip="15" display="15"/>
    <hyperlink ref="A462" r:id="rId_hyperlink_905" tooltip="TREES" display="TREES"/>
    <hyperlink ref="C462" r:id="rId_hyperlink_906" tooltip="24" display="24"/>
    <hyperlink ref="A463" r:id="rId_hyperlink_907" tooltip="TREES" display="TREES"/>
    <hyperlink ref="C463" r:id="rId_hyperlink_908" tooltip="36" display="36"/>
    <hyperlink ref="A464" r:id="rId_hyperlink_909" tooltip="TREES" display="TREES"/>
    <hyperlink ref="C464" r:id="rId_hyperlink_910" tooltip="15" display="15"/>
    <hyperlink ref="A465" r:id="rId_hyperlink_911" tooltip="TREES" display="TREES"/>
    <hyperlink ref="C465" r:id="rId_hyperlink_912" tooltip="24" display="24"/>
    <hyperlink ref="A466" r:id="rId_hyperlink_913" tooltip="TREES" display="TREES"/>
    <hyperlink ref="C466" r:id="rId_hyperlink_914" tooltip="36" display="36"/>
    <hyperlink ref="A467" r:id="rId_hyperlink_915" tooltip="TREES" display="TREES"/>
    <hyperlink ref="C467" r:id="rId_hyperlink_916" tooltip="15" display="15"/>
    <hyperlink ref="A468" r:id="rId_hyperlink_917" tooltip="TREES" display="TREES"/>
    <hyperlink ref="C468" r:id="rId_hyperlink_918" tooltip="36" display="36"/>
    <hyperlink ref="A469" r:id="rId_hyperlink_919" tooltip="TREES" display="TREES"/>
    <hyperlink ref="C469" r:id="rId_hyperlink_920" tooltip="60" display="60"/>
    <hyperlink ref="A470" r:id="rId_hyperlink_921" tooltip="TREES" display="TREES"/>
    <hyperlink ref="C470" r:id="rId_hyperlink_922" tooltip="15" display="15"/>
    <hyperlink ref="A471" r:id="rId_hyperlink_923" tooltip="TREES" display="TREES"/>
    <hyperlink ref="C471" r:id="rId_hyperlink_924" tooltip="24" display="24"/>
    <hyperlink ref="A472" r:id="rId_hyperlink_925" tooltip="TREES" display="TREES"/>
    <hyperlink ref="C472" r:id="rId_hyperlink_926" tooltip="15" display="15"/>
    <hyperlink ref="A473" r:id="rId_hyperlink_927" tooltip="TREES" display="TREES"/>
    <hyperlink ref="C473" r:id="rId_hyperlink_928" tooltip="24" display="24"/>
    <hyperlink ref="A474" r:id="rId_hyperlink_929" tooltip="TREES" display="TREES"/>
    <hyperlink ref="C474" r:id="rId_hyperlink_930" tooltip="60" display="60"/>
    <hyperlink ref="A475" r:id="rId_hyperlink_931" tooltip="TREES" display="TREES"/>
    <hyperlink ref="C475" r:id="rId_hyperlink_932" tooltip="15" display="15"/>
    <hyperlink ref="A476" r:id="rId_hyperlink_933" tooltip="TREES" display="TREES"/>
    <hyperlink ref="C476" r:id="rId_hyperlink_934" tooltip="24" display="24"/>
    <hyperlink ref="A477" r:id="rId_hyperlink_935" tooltip="TREES" display="TREES"/>
    <hyperlink ref="C477" r:id="rId_hyperlink_936" tooltip="15" display="15"/>
    <hyperlink ref="A478" r:id="rId_hyperlink_937" tooltip="TREES" display="TREES"/>
    <hyperlink ref="C478" r:id="rId_hyperlink_938" tooltip="24" display="24"/>
    <hyperlink ref="A479" r:id="rId_hyperlink_939" tooltip="TREES" display="TREES"/>
    <hyperlink ref="C479" r:id="rId_hyperlink_940" tooltip="15" display="15"/>
    <hyperlink ref="A480" r:id="rId_hyperlink_941" tooltip="TREES" display="TREES"/>
    <hyperlink ref="C480" r:id="rId_hyperlink_942" tooltip="24" display="24"/>
    <hyperlink ref="A481" r:id="rId_hyperlink_943" tooltip="TREES" display="TREES"/>
    <hyperlink ref="C481" r:id="rId_hyperlink_944" tooltip="36" display="36"/>
    <hyperlink ref="A482" r:id="rId_hyperlink_945" tooltip="TREES" display="TREES"/>
    <hyperlink ref="C482" r:id="rId_hyperlink_946" tooltip="15" display="15"/>
    <hyperlink ref="A483" r:id="rId_hyperlink_947" tooltip="TREES" display="TREES"/>
    <hyperlink ref="C483" r:id="rId_hyperlink_948" tooltip="24" display="24"/>
    <hyperlink ref="A484" r:id="rId_hyperlink_949" tooltip="TREES" display="TREES"/>
    <hyperlink ref="C484" r:id="rId_hyperlink_950" tooltip="36" display="36"/>
    <hyperlink ref="A485" r:id="rId_hyperlink_951" tooltip="TREES" display="TREES"/>
    <hyperlink ref="C485" r:id="rId_hyperlink_952" tooltip="15" display="15"/>
    <hyperlink ref="A486" r:id="rId_hyperlink_953" tooltip="TREES" display="TREES"/>
    <hyperlink ref="C486" r:id="rId_hyperlink_954" tooltip="24" display="24"/>
    <hyperlink ref="A487" r:id="rId_hyperlink_955" tooltip="TREES" display="TREES"/>
    <hyperlink ref="C487" r:id="rId_hyperlink_956" tooltip="15" display="15"/>
    <hyperlink ref="A488" r:id="rId_hyperlink_957" tooltip="TREES" display="TREES"/>
    <hyperlink ref="C488" r:id="rId_hyperlink_958" tooltip="15" display="15"/>
    <hyperlink ref="A489" r:id="rId_hyperlink_959" tooltip="TREES" display="TREES"/>
    <hyperlink ref="C489" r:id="rId_hyperlink_960" tooltip="24" display="24"/>
    <hyperlink ref="A490" r:id="rId_hyperlink_961" tooltip="TREES" display="TREES"/>
    <hyperlink ref="C490" r:id="rId_hyperlink_962" tooltip="36" display="36"/>
    <hyperlink ref="A491" r:id="rId_hyperlink_963" tooltip="TREES" display="TREES"/>
    <hyperlink ref="C491" r:id="rId_hyperlink_964" tooltip="05" display="05"/>
    <hyperlink ref="A492" r:id="rId_hyperlink_965" tooltip="TREES" display="TREES"/>
    <hyperlink ref="C492" r:id="rId_hyperlink_966" tooltip="15" display="15"/>
    <hyperlink ref="A493" r:id="rId_hyperlink_967" tooltip="TREES" display="TREES"/>
    <hyperlink ref="C493" r:id="rId_hyperlink_968" tooltip="24" display="24"/>
    <hyperlink ref="A494" r:id="rId_hyperlink_969" tooltip="TREES" display="TREES"/>
    <hyperlink ref="C494" r:id="rId_hyperlink_970" tooltip="15" display="15"/>
    <hyperlink ref="A495" r:id="rId_hyperlink_971" tooltip="TREES" display="TREES"/>
    <hyperlink ref="C495" r:id="rId_hyperlink_972" tooltip="24" display="24"/>
    <hyperlink ref="A496" r:id="rId_hyperlink_973" tooltip="TREES" display="TREES"/>
    <hyperlink ref="C496" r:id="rId_hyperlink_974" tooltip="36" display="36"/>
    <hyperlink ref="A497" r:id="rId_hyperlink_975" tooltip="TREES" display="TREES"/>
    <hyperlink ref="C497" r:id="rId_hyperlink_976" tooltip="48" display="48"/>
    <hyperlink ref="A498" r:id="rId_hyperlink_977" tooltip="TREES" display="TREES"/>
    <hyperlink ref="C498" r:id="rId_hyperlink_978" tooltip="60" display="60"/>
    <hyperlink ref="A499" r:id="rId_hyperlink_979" tooltip="TREES" display="TREES"/>
    <hyperlink ref="C499" r:id="rId_hyperlink_980" tooltip="15" display="15"/>
    <hyperlink ref="A500" r:id="rId_hyperlink_981" tooltip="TREES" display="TREES"/>
    <hyperlink ref="C500" r:id="rId_hyperlink_982" tooltip="24" display="24"/>
    <hyperlink ref="A501" r:id="rId_hyperlink_983" tooltip="TREES" display="TREES"/>
    <hyperlink ref="C501" r:id="rId_hyperlink_984" tooltip="36" display="36"/>
    <hyperlink ref="A502" r:id="rId_hyperlink_985" tooltip="TREES" display="TREES"/>
    <hyperlink ref="C502" r:id="rId_hyperlink_986" tooltip="15" display="15"/>
    <hyperlink ref="A503" r:id="rId_hyperlink_987" tooltip="TREES" display="TREES"/>
    <hyperlink ref="C503" r:id="rId_hyperlink_988" tooltip="24" display="24"/>
    <hyperlink ref="A504" r:id="rId_hyperlink_989" tooltip="TREES" display="TREES"/>
    <hyperlink ref="C504" r:id="rId_hyperlink_990" tooltip="24" display="24"/>
    <hyperlink ref="A505" r:id="rId_hyperlink_991" tooltip="TREES" display="TREES"/>
    <hyperlink ref="C505" r:id="rId_hyperlink_992" tooltip="15" display="15"/>
    <hyperlink ref="A506" r:id="rId_hyperlink_993" tooltip="TREES" display="TREES"/>
    <hyperlink ref="C506" r:id="rId_hyperlink_994" tooltip="15" display="15"/>
    <hyperlink ref="A507" r:id="rId_hyperlink_995" tooltip="TREES" display="TREES"/>
    <hyperlink ref="C507" r:id="rId_hyperlink_996" tooltip="24" display="24"/>
    <hyperlink ref="A508" r:id="rId_hyperlink_997" tooltip="TREES" display="TREES"/>
    <hyperlink ref="C508" r:id="rId_hyperlink_998" tooltip="24" display="24"/>
    <hyperlink ref="A509" r:id="rId_hyperlink_999" tooltip="TREES" display="TREES"/>
    <hyperlink ref="C509" r:id="rId_hyperlink_1000" tooltip="15" display="15"/>
    <hyperlink ref="A510" r:id="rId_hyperlink_1001" tooltip="TREES" display="TREES"/>
    <hyperlink ref="C510" r:id="rId_hyperlink_1002" tooltip="24" display="24"/>
    <hyperlink ref="A511" r:id="rId_hyperlink_1003" tooltip="TREES" display="TREES"/>
    <hyperlink ref="C511" r:id="rId_hyperlink_1004" tooltip="36" display="36"/>
    <hyperlink ref="A512" r:id="rId_hyperlink_1005" tooltip="TREES" display="TREES"/>
    <hyperlink ref="C512" r:id="rId_hyperlink_1006" tooltip="05" display="05"/>
    <hyperlink ref="A513" r:id="rId_hyperlink_1007" tooltip="TREES" display="TREES"/>
    <hyperlink ref="C513" r:id="rId_hyperlink_1008" tooltip="24" display="24"/>
    <hyperlink ref="A514" r:id="rId_hyperlink_1009" tooltip="TREES" display="TREES"/>
    <hyperlink ref="C514" r:id="rId_hyperlink_1010" tooltip="07" display="07"/>
    <hyperlink ref="A515" r:id="rId_hyperlink_1011" tooltip="TREES" display="TREES"/>
    <hyperlink ref="C515" r:id="rId_hyperlink_1012" tooltip="05" display="05"/>
    <hyperlink ref="A516" r:id="rId_hyperlink_1013" tooltip="TREES" display="TREES"/>
    <hyperlink ref="C516" r:id="rId_hyperlink_1014" tooltip="24" display="24"/>
    <hyperlink ref="A517" r:id="rId_hyperlink_1015" tooltip="TREES" display="TREES"/>
    <hyperlink ref="C517" r:id="rId_hyperlink_1016" tooltip="15" display="15"/>
    <hyperlink ref="A518" r:id="rId_hyperlink_1017" tooltip="TREES" display="TREES"/>
    <hyperlink ref="C518" r:id="rId_hyperlink_1018" tooltip="24" display="24"/>
    <hyperlink ref="A519" r:id="rId_hyperlink_1019" tooltip="TREES" display="TREES"/>
    <hyperlink ref="C519" r:id="rId_hyperlink_1020" tooltip="36" display="36"/>
    <hyperlink ref="A520" r:id="rId_hyperlink_1021" tooltip="TREES" display="TREES"/>
    <hyperlink ref="C520" r:id="rId_hyperlink_1022" tooltip="24" display="24"/>
    <hyperlink ref="A521" r:id="rId_hyperlink_1023" tooltip="TREES" display="TREES"/>
    <hyperlink ref="C521" r:id="rId_hyperlink_1024" tooltip="36" display="36"/>
    <hyperlink ref="A522" r:id="rId_hyperlink_1025" tooltip="TREES" display="TREES"/>
    <hyperlink ref="C522" r:id="rId_hyperlink_1026" tooltip="48" display="48"/>
    <hyperlink ref="A523" r:id="rId_hyperlink_1027" tooltip="TREES" display="TREES"/>
    <hyperlink ref="C523" r:id="rId_hyperlink_1028" tooltip="15" display="15"/>
    <hyperlink ref="A524" r:id="rId_hyperlink_1029" tooltip="TREES" display="TREES"/>
    <hyperlink ref="C524" r:id="rId_hyperlink_1030" tooltip="36" display="36"/>
    <hyperlink ref="A525" r:id="rId_hyperlink_1031" tooltip="TREES" display="TREES"/>
    <hyperlink ref="C525" r:id="rId_hyperlink_1032" tooltip="24" display="24"/>
    <hyperlink ref="A526" r:id="rId_hyperlink_1033" tooltip="TREES" display="TREES"/>
    <hyperlink ref="C526" r:id="rId_hyperlink_1034" tooltip="36" display="36"/>
    <hyperlink ref="A527" r:id="rId_hyperlink_1035" tooltip="TREES" display="TREES"/>
    <hyperlink ref="C527" r:id="rId_hyperlink_1036" tooltip="48" display="48"/>
    <hyperlink ref="A528" r:id="rId_hyperlink_1037" tooltip="TREES" display="TREES"/>
    <hyperlink ref="C528" r:id="rId_hyperlink_1038" tooltip="15" display="15"/>
    <hyperlink ref="A529" r:id="rId_hyperlink_1039" tooltip="TREES" display="TREES"/>
    <hyperlink ref="C529" r:id="rId_hyperlink_1040" tooltip="05" display="05"/>
    <hyperlink ref="A530" r:id="rId_hyperlink_1041" tooltip="TREES" display="TREES"/>
    <hyperlink ref="C530" r:id="rId_hyperlink_1042" tooltip="15" display="15"/>
    <hyperlink ref="A531" r:id="rId_hyperlink_1043" tooltip="TREES" display="TREES"/>
    <hyperlink ref="C531" r:id="rId_hyperlink_1044" tooltip="24" display="24"/>
    <hyperlink ref="A532" r:id="rId_hyperlink_1045" tooltip="TREES" display="TREES"/>
    <hyperlink ref="C532" r:id="rId_hyperlink_1046" tooltip="05" display="05"/>
    <hyperlink ref="A533" r:id="rId_hyperlink_1047" tooltip="TREES" display="TREES"/>
    <hyperlink ref="C533" r:id="rId_hyperlink_1048" tooltip="24" display="24"/>
    <hyperlink ref="A534" r:id="rId_hyperlink_1049" tooltip="TREES" display="TREES"/>
    <hyperlink ref="C534" r:id="rId_hyperlink_1050" tooltip="48" display="48"/>
    <hyperlink ref="A535" r:id="rId_hyperlink_1051" tooltip="TREES" display="TREES"/>
    <hyperlink ref="C535" r:id="rId_hyperlink_1052" tooltip="15" display="15"/>
    <hyperlink ref="A536" r:id="rId_hyperlink_1053" tooltip="TREES" display="TREES"/>
    <hyperlink ref="C536" r:id="rId_hyperlink_1054" tooltip="24" display="24"/>
    <hyperlink ref="A537" r:id="rId_hyperlink_1055" tooltip="TREES" display="TREES"/>
    <hyperlink ref="C537" r:id="rId_hyperlink_1056" tooltip="36" display="36"/>
    <hyperlink ref="A538" r:id="rId_hyperlink_1057" tooltip="TREES" display="TREES"/>
    <hyperlink ref="C538" r:id="rId_hyperlink_1058" tooltip="48" display="48"/>
    <hyperlink ref="A539" r:id="rId_hyperlink_1059" tooltip="TREES" display="TREES"/>
    <hyperlink ref="C539" r:id="rId_hyperlink_1060" tooltip="60" display="60"/>
    <hyperlink ref="A540" r:id="rId_hyperlink_1061" tooltip="TREES" display="TREES"/>
    <hyperlink ref="C540" r:id="rId_hyperlink_1062" tooltip="24" display="24"/>
    <hyperlink ref="A541" r:id="rId_hyperlink_1063" tooltip="TREES" display="TREES"/>
    <hyperlink ref="C541" r:id="rId_hyperlink_1064" tooltip="36" display="36"/>
    <hyperlink ref="A542" r:id="rId_hyperlink_1065" tooltip="TREES" display="TREES"/>
    <hyperlink ref="C542" r:id="rId_hyperlink_1066" tooltip="15" display="15"/>
    <hyperlink ref="A543" r:id="rId_hyperlink_1067" tooltip="TREES" display="TREES"/>
    <hyperlink ref="C543" r:id="rId_hyperlink_1068" tooltip="36" display="36"/>
    <hyperlink ref="A544" r:id="rId_hyperlink_1069" tooltip="TREES" display="TREES"/>
    <hyperlink ref="C544" r:id="rId_hyperlink_1070" tooltip="60" display="60"/>
    <hyperlink ref="A545" r:id="rId_hyperlink_1071" tooltip="TREES" display="TREES"/>
    <hyperlink ref="C545" r:id="rId_hyperlink_1072" tooltip="24" display="24"/>
    <hyperlink ref="A546" r:id="rId_hyperlink_1073" tooltip="TREES" display="TREES"/>
    <hyperlink ref="C546" r:id="rId_hyperlink_1074" tooltip="24" display="24"/>
    <hyperlink ref="A547" r:id="rId_hyperlink_1075" tooltip="TREES" display="TREES"/>
    <hyperlink ref="C547" r:id="rId_hyperlink_1076" tooltip="48" display="48"/>
    <hyperlink ref="A548" r:id="rId_hyperlink_1077" tooltip="TREES" display="TREES"/>
    <hyperlink ref="C548" r:id="rId_hyperlink_1078" tooltip="15" display="15"/>
    <hyperlink ref="A549" r:id="rId_hyperlink_1079" tooltip="TREES" display="TREES"/>
    <hyperlink ref="C549" r:id="rId_hyperlink_1080" tooltip="24" display="24"/>
    <hyperlink ref="A550" r:id="rId_hyperlink_1081" tooltip="TREES" display="TREES"/>
    <hyperlink ref="C550" r:id="rId_hyperlink_1082" tooltip="24" display="24"/>
    <hyperlink ref="A551" r:id="rId_hyperlink_1083" tooltip="TREES" display="TREES"/>
    <hyperlink ref="C551" r:id="rId_hyperlink_1084" tooltip="15" display="15"/>
    <hyperlink ref="A552" r:id="rId_hyperlink_1085" tooltip="TREES" display="TREES"/>
    <hyperlink ref="C552" r:id="rId_hyperlink_1086" tooltip="24" display="24"/>
    <hyperlink ref="A553" r:id="rId_hyperlink_1087" tooltip="TREES" display="TREES"/>
    <hyperlink ref="C553" r:id="rId_hyperlink_1088" tooltip="36" display="36"/>
    <hyperlink ref="A554" r:id="rId_hyperlink_1089" tooltip="TREES" display="TREES"/>
    <hyperlink ref="C554" r:id="rId_hyperlink_1090" tooltip="24" display="24"/>
    <hyperlink ref="A555" r:id="rId_hyperlink_1091" tooltip="TREES" display="TREES"/>
    <hyperlink ref="C555" r:id="rId_hyperlink_1092" tooltip="15" display="15"/>
    <hyperlink ref="A556" r:id="rId_hyperlink_1093" tooltip="TREES" display="TREES"/>
    <hyperlink ref="C556" r:id="rId_hyperlink_1094" tooltip="24" display="24"/>
    <hyperlink ref="A557" r:id="rId_hyperlink_1095" tooltip="TREES" display="TREES"/>
    <hyperlink ref="C557" r:id="rId_hyperlink_1096" tooltip="48" display="48"/>
    <hyperlink ref="A558" r:id="rId_hyperlink_1097" tooltip="TREES" display="TREES"/>
    <hyperlink ref="C558" r:id="rId_hyperlink_1098" tooltip="15" display="15"/>
    <hyperlink ref="A559" r:id="rId_hyperlink_1099" tooltip="TREES" display="TREES"/>
    <hyperlink ref="C559" r:id="rId_hyperlink_1100" tooltip="24" display="24"/>
    <hyperlink ref="A560" r:id="rId_hyperlink_1101" tooltip="TREES" display="TREES"/>
    <hyperlink ref="C560" r:id="rId_hyperlink_1102" tooltip="36" display="36"/>
    <hyperlink ref="A561" r:id="rId_hyperlink_1103" tooltip="TREES" display="TREES"/>
    <hyperlink ref="C561" r:id="rId_hyperlink_1104" tooltip="15" display="15"/>
    <hyperlink ref="A562" r:id="rId_hyperlink_1105" tooltip="TREES" display="TREES"/>
    <hyperlink ref="C562" r:id="rId_hyperlink_1106" tooltip="24" display="24"/>
    <hyperlink ref="A563" r:id="rId_hyperlink_1107" tooltip="TREES" display="TREES"/>
    <hyperlink ref="C563" r:id="rId_hyperlink_1108" tooltip="36" display="36"/>
    <hyperlink ref="A564" r:id="rId_hyperlink_1109" tooltip="TREES" display="TREES"/>
    <hyperlink ref="C564" r:id="rId_hyperlink_1110" tooltip="48" display="48"/>
    <hyperlink ref="A565" r:id="rId_hyperlink_1111" tooltip="TREES" display="TREES"/>
    <hyperlink ref="C565" r:id="rId_hyperlink_1112" tooltip="60" display="60"/>
    <hyperlink ref="A566" r:id="rId_hyperlink_1113" tooltip="TREES" display="TREES"/>
    <hyperlink ref="C566" r:id="rId_hyperlink_1114" tooltip="15" display="15"/>
    <hyperlink ref="A567" r:id="rId_hyperlink_1115" tooltip="TREES" display="TREES"/>
    <hyperlink ref="C567" r:id="rId_hyperlink_1116" tooltip="24" display="24"/>
    <hyperlink ref="A568" r:id="rId_hyperlink_1117" tooltip="TREES" display="TREES"/>
    <hyperlink ref="C568" r:id="rId_hyperlink_1118" tooltip="36" display="36"/>
    <hyperlink ref="A569" r:id="rId_hyperlink_1119" tooltip="TREES" display="TREES"/>
    <hyperlink ref="C569" r:id="rId_hyperlink_1120" tooltip="15" display="15"/>
    <hyperlink ref="A570" r:id="rId_hyperlink_1121" tooltip="TREES" display="TREES"/>
    <hyperlink ref="C570" r:id="rId_hyperlink_1122" tooltip="24" display="24"/>
    <hyperlink ref="A571" r:id="rId_hyperlink_1123" tooltip="TREES" display="TREES"/>
    <hyperlink ref="C571" r:id="rId_hyperlink_1124" tooltip="24" display="24"/>
    <hyperlink ref="A572" r:id="rId_hyperlink_1125" tooltip="TREES" display="TREES"/>
    <hyperlink ref="C572" r:id="rId_hyperlink_1126" tooltip="05" display="05"/>
    <hyperlink ref="A573" r:id="rId_hyperlink_1127" tooltip="TREES" display="TREES"/>
    <hyperlink ref="C573" r:id="rId_hyperlink_1128" tooltip="24" display="24"/>
    <hyperlink ref="A574" r:id="rId_hyperlink_1129" tooltip="TREES" display="TREES"/>
    <hyperlink ref="C574" r:id="rId_hyperlink_1130" tooltip="36" display="36"/>
    <hyperlink ref="A575" r:id="rId_hyperlink_1131" tooltip="TREES" display="TREES"/>
    <hyperlink ref="C575" r:id="rId_hyperlink_1132" tooltip="24" display="24"/>
    <hyperlink ref="A576" r:id="rId_hyperlink_1133" tooltip="TREES" display="TREES"/>
    <hyperlink ref="C576" r:id="rId_hyperlink_1134" tooltip="72" display="72"/>
    <hyperlink ref="A577" r:id="rId_hyperlink_1135" tooltip="TREES" display="TREES"/>
    <hyperlink ref="C577" r:id="rId_hyperlink_1136" tooltip="15" display="15"/>
    <hyperlink ref="A578" r:id="rId_hyperlink_1137" tooltip="TREES" display="TREES"/>
    <hyperlink ref="C578" r:id="rId_hyperlink_1138" tooltip="24" display="24"/>
    <hyperlink ref="A579" r:id="rId_hyperlink_1139" tooltip="TREES" display="TREES"/>
    <hyperlink ref="C579" r:id="rId_hyperlink_1140" tooltip="36" display="36"/>
    <hyperlink ref="A580" r:id="rId_hyperlink_1141" tooltip="TREES" display="TREES"/>
    <hyperlink ref="C580" r:id="rId_hyperlink_1142" tooltip="05" display="05"/>
    <hyperlink ref="A581" r:id="rId_hyperlink_1143" tooltip="TREES" display="TREES"/>
    <hyperlink ref="C581" r:id="rId_hyperlink_1144" tooltip="15" display="15"/>
    <hyperlink ref="A582" r:id="rId_hyperlink_1145" tooltip="TREES" display="TREES"/>
    <hyperlink ref="C582" r:id="rId_hyperlink_1146" tooltip="24" display="24"/>
    <hyperlink ref="A583" r:id="rId_hyperlink_1147" tooltip="TREES" display="TREES"/>
    <hyperlink ref="C583" r:id="rId_hyperlink_1148" tooltip="36" display="36"/>
    <hyperlink ref="A584" r:id="rId_hyperlink_1149" tooltip="TREES" display="TREES"/>
    <hyperlink ref="C584" r:id="rId_hyperlink_1150" tooltip="15" display="15"/>
    <hyperlink ref="A585" r:id="rId_hyperlink_1151" tooltip="TREES" display="TREES"/>
    <hyperlink ref="C585" r:id="rId_hyperlink_1152" tooltip="36" display="36"/>
    <hyperlink ref="A586" r:id="rId_hyperlink_1153" tooltip="TREES" display="TREES"/>
    <hyperlink ref="C586" r:id="rId_hyperlink_1154" tooltip="15" display="15"/>
    <hyperlink ref="A587" r:id="rId_hyperlink_1155" tooltip="TREES" display="TREES"/>
    <hyperlink ref="C587" r:id="rId_hyperlink_1156" tooltip="24" display="24"/>
    <hyperlink ref="A588" r:id="rId_hyperlink_1157" tooltip="TREES" display="TREES"/>
    <hyperlink ref="C588" r:id="rId_hyperlink_1158" tooltip="05" display="05"/>
    <hyperlink ref="A589" r:id="rId_hyperlink_1159" tooltip="TREES" display="TREES"/>
    <hyperlink ref="C589" r:id="rId_hyperlink_1160" tooltip="05" display="05"/>
    <hyperlink ref="A590" r:id="rId_hyperlink_1161" tooltip="TREES" display="TREES"/>
    <hyperlink ref="C590" r:id="rId_hyperlink_1162" tooltip="48" display="48"/>
    <hyperlink ref="A591" r:id="rId_hyperlink_1163" tooltip="TREES" display="TREES"/>
    <hyperlink ref="C591" r:id="rId_hyperlink_1164" tooltip="24" display="24"/>
    <hyperlink ref="A592" r:id="rId_hyperlink_1165" tooltip="TREES" display="TREES"/>
    <hyperlink ref="C592" r:id="rId_hyperlink_1166" tooltip="05" display="05"/>
    <hyperlink ref="A593" r:id="rId_hyperlink_1167" tooltip="TREES" display="TREES"/>
    <hyperlink ref="C593" r:id="rId_hyperlink_1168" tooltip="15" display="15"/>
    <hyperlink ref="A594" r:id="rId_hyperlink_1169" tooltip="TREES" display="TREES"/>
    <hyperlink ref="C594" r:id="rId_hyperlink_1170" tooltip="24" display="24"/>
    <hyperlink ref="A595" r:id="rId_hyperlink_1171" tooltip="TREES" display="TREES"/>
    <hyperlink ref="C595" r:id="rId_hyperlink_1172" tooltip="15" display="15"/>
    <hyperlink ref="A596" r:id="rId_hyperlink_1173" tooltip="TREES" display="TREES"/>
    <hyperlink ref="C596" r:id="rId_hyperlink_1174" tooltip="24" display="24"/>
    <hyperlink ref="A597" r:id="rId_hyperlink_1175" tooltip="TREES" display="TREES"/>
    <hyperlink ref="C597" r:id="rId_hyperlink_1176" tooltip="36" display="36"/>
    <hyperlink ref="A598" r:id="rId_hyperlink_1177" tooltip="TREES" display="TREES"/>
    <hyperlink ref="C598" r:id="rId_hyperlink_1178" tooltip="48" display="48"/>
    <hyperlink ref="A599" r:id="rId_hyperlink_1179" tooltip="TREES" display="TREES"/>
    <hyperlink ref="C599" r:id="rId_hyperlink_1180" tooltip="60" display="60"/>
    <hyperlink ref="A600" r:id="rId_hyperlink_1181" tooltip="TREES" display="TREES"/>
    <hyperlink ref="C600" r:id="rId_hyperlink_1182" tooltip="15" display="15"/>
    <hyperlink ref="A601" r:id="rId_hyperlink_1183" tooltip="TREES" display="TREES"/>
    <hyperlink ref="C601" r:id="rId_hyperlink_1184" tooltip="24" display="24"/>
    <hyperlink ref="A602" r:id="rId_hyperlink_1185" tooltip="TREES" display="TREES"/>
    <hyperlink ref="C602" r:id="rId_hyperlink_1186" tooltip="36" display="36"/>
    <hyperlink ref="A603" r:id="rId_hyperlink_1187" tooltip="TREES" display="TREES"/>
    <hyperlink ref="C603" r:id="rId_hyperlink_1188" tooltip="48" display="48"/>
    <hyperlink ref="A604" r:id="rId_hyperlink_1189" tooltip="TREES" display="TREES"/>
    <hyperlink ref="C604" r:id="rId_hyperlink_1190" tooltip="60" display="60"/>
    <hyperlink ref="A605" r:id="rId_hyperlink_1191" tooltip="TREES" display="TREES"/>
    <hyperlink ref="C605" r:id="rId_hyperlink_1192" tooltip="72" display="72"/>
    <hyperlink ref="A606" r:id="rId_hyperlink_1193" tooltip="TREES" display="TREES"/>
    <hyperlink ref="C606" r:id="rId_hyperlink_1194" tooltip="15" display="15"/>
    <hyperlink ref="A607" r:id="rId_hyperlink_1195" tooltip="TREES" display="TREES"/>
    <hyperlink ref="C607" r:id="rId_hyperlink_1196" tooltip="24" display="24"/>
    <hyperlink ref="A608" r:id="rId_hyperlink_1197" tooltip="TREES" display="TREES"/>
    <hyperlink ref="C608" r:id="rId_hyperlink_1198" tooltip="36" display="36"/>
    <hyperlink ref="A609" r:id="rId_hyperlink_1199" tooltip="TREES" display="TREES"/>
    <hyperlink ref="C609" r:id="rId_hyperlink_1200" tooltip="24" display="24"/>
    <hyperlink ref="A610" r:id="rId_hyperlink_1201" tooltip="TREES" display="TREES"/>
    <hyperlink ref="C610" r:id="rId_hyperlink_1202" tooltip="36" display="36"/>
    <hyperlink ref="A611" r:id="rId_hyperlink_1203" tooltip="TREES" display="TREES"/>
    <hyperlink ref="C611" r:id="rId_hyperlink_1204" tooltip="48" display="48"/>
    <hyperlink ref="A612" r:id="rId_hyperlink_1205" tooltip="TREES" display="TREES"/>
    <hyperlink ref="C612" r:id="rId_hyperlink_1206" tooltip="24" display="24"/>
    <hyperlink ref="A613" r:id="rId_hyperlink_1207" tooltip="TREES" display="TREES"/>
    <hyperlink ref="C613" r:id="rId_hyperlink_1208" tooltip="15" display="15"/>
    <hyperlink ref="A614" r:id="rId_hyperlink_1209" tooltip="TREES" display="TREES"/>
    <hyperlink ref="C614" r:id="rId_hyperlink_1210" tooltip="24" display="24"/>
    <hyperlink ref="A615" r:id="rId_hyperlink_1211" tooltip="TREES" display="TREES"/>
    <hyperlink ref="C615" r:id="rId_hyperlink_1212" tooltip="36" display="36"/>
    <hyperlink ref="A616" r:id="rId_hyperlink_1213" tooltip="TREES" display="TREES"/>
    <hyperlink ref="C616" r:id="rId_hyperlink_1214" tooltip="36" display="36"/>
    <hyperlink ref="A617" r:id="rId_hyperlink_1215" tooltip="TREES" display="TREES"/>
    <hyperlink ref="C617" r:id="rId_hyperlink_1216" tooltip="24" display="24"/>
    <hyperlink ref="A618" r:id="rId_hyperlink_1217" tooltip="TREES" display="TREES"/>
    <hyperlink ref="C618" r:id="rId_hyperlink_1218" tooltip="15" display="15"/>
    <hyperlink ref="A619" r:id="rId_hyperlink_1219" tooltip="TREES" display="TREES"/>
    <hyperlink ref="C619" r:id="rId_hyperlink_1220" tooltip="24" display="24"/>
    <hyperlink ref="A620" r:id="rId_hyperlink_1221" tooltip="TREES" display="TREES"/>
    <hyperlink ref="C620" r:id="rId_hyperlink_1222" tooltip="15" display="15"/>
    <hyperlink ref="A621" r:id="rId_hyperlink_1223" tooltip="TREES" display="TREES"/>
    <hyperlink ref="C621" r:id="rId_hyperlink_1224" tooltip="24" display="24"/>
    <hyperlink ref="A622" r:id="rId_hyperlink_1225" tooltip="TREES" display="TREES"/>
    <hyperlink ref="C622" r:id="rId_hyperlink_1226" tooltip="15" display="15"/>
    <hyperlink ref="A623" r:id="rId_hyperlink_1227" tooltip="TREES" display="TREES"/>
    <hyperlink ref="C623" r:id="rId_hyperlink_1228" tooltip="24" display="24"/>
    <hyperlink ref="A624" r:id="rId_hyperlink_1229" tooltip="TREES" display="TREES"/>
    <hyperlink ref="C624" r:id="rId_hyperlink_1230" tooltip="15" display="15"/>
    <hyperlink ref="A625" r:id="rId_hyperlink_1231" tooltip="TREES" display="TREES"/>
    <hyperlink ref="C625" r:id="rId_hyperlink_1232" tooltip="24" display="24"/>
    <hyperlink ref="A626" r:id="rId_hyperlink_1233" tooltip="TREES" display="TREES"/>
    <hyperlink ref="C626" r:id="rId_hyperlink_1234" tooltip="36" display="36"/>
    <hyperlink ref="A627" r:id="rId_hyperlink_1235" tooltip="TREES" display="TREES"/>
    <hyperlink ref="C627" r:id="rId_hyperlink_1236" tooltip="15" display="15"/>
    <hyperlink ref="A628" r:id="rId_hyperlink_1237" tooltip="TREES" display="TREES"/>
    <hyperlink ref="C628" r:id="rId_hyperlink_1238" tooltip="24" display="24"/>
    <hyperlink ref="A629" r:id="rId_hyperlink_1239" tooltip="TREES" display="TREES"/>
    <hyperlink ref="C629" r:id="rId_hyperlink_1240" tooltip="24" display="24"/>
    <hyperlink ref="A630" r:id="rId_hyperlink_1241" tooltip="TREES" display="TREES"/>
    <hyperlink ref="C630" r:id="rId_hyperlink_1242" tooltip="36" display="36"/>
    <hyperlink ref="A631" r:id="rId_hyperlink_1243" tooltip="TREES" display="TREES"/>
    <hyperlink ref="C631" r:id="rId_hyperlink_1244" tooltip="36" display="36"/>
    <hyperlink ref="A632" r:id="rId_hyperlink_1245" tooltip="TREES" display="TREES"/>
    <hyperlink ref="C632" r:id="rId_hyperlink_1246" tooltip="15" display="15"/>
    <hyperlink ref="A633" r:id="rId_hyperlink_1247" tooltip="TREES" display="TREES"/>
    <hyperlink ref="C633" r:id="rId_hyperlink_1248" tooltip="15" display="15"/>
    <hyperlink ref="A634" r:id="rId_hyperlink_1249" tooltip="TREES" display="TREES"/>
    <hyperlink ref="C634" r:id="rId_hyperlink_1250" tooltip="15" display="15"/>
    <hyperlink ref="A635" r:id="rId_hyperlink_1251" tooltip="TREES" display="TREES"/>
    <hyperlink ref="C635" r:id="rId_hyperlink_1252" tooltip="24" display="24"/>
    <hyperlink ref="A636" r:id="rId_hyperlink_1253" tooltip="TREES" display="TREES"/>
    <hyperlink ref="C636" r:id="rId_hyperlink_1254" tooltip="15" display="15"/>
    <hyperlink ref="A637" r:id="rId_hyperlink_1255" tooltip="TREES" display="TREES"/>
    <hyperlink ref="C637" r:id="rId_hyperlink_1256" tooltip="24" display="24"/>
    <hyperlink ref="A638" r:id="rId_hyperlink_1257" tooltip="TREES" display="TREES"/>
    <hyperlink ref="C638" r:id="rId_hyperlink_1258" tooltip="15" display="15"/>
    <hyperlink ref="A639" r:id="rId_hyperlink_1259" tooltip="TREES" display="TREES"/>
    <hyperlink ref="C639" r:id="rId_hyperlink_1260" tooltip="15" display="15"/>
    <hyperlink ref="A640" r:id="rId_hyperlink_1261" tooltip="TREES" display="TREES"/>
    <hyperlink ref="C640" r:id="rId_hyperlink_1262" tooltip="24" display="24"/>
    <hyperlink ref="A641" r:id="rId_hyperlink_1263" tooltip="TREES" display="TREES"/>
    <hyperlink ref="C641" r:id="rId_hyperlink_1264" tooltip="36" display="36"/>
    <hyperlink ref="A642" r:id="rId_hyperlink_1265" tooltip="TREES" display="TREES"/>
    <hyperlink ref="C642" r:id="rId_hyperlink_1266" tooltip="48" display="48"/>
    <hyperlink ref="A643" r:id="rId_hyperlink_1267" tooltip="TREES" display="TREES"/>
    <hyperlink ref="C643" r:id="rId_hyperlink_1268" tooltip="60" display="60"/>
    <hyperlink ref="A644" r:id="rId_hyperlink_1269" tooltip="TREES" display="TREES"/>
    <hyperlink ref="C644" r:id="rId_hyperlink_1270" tooltip="72" display="72"/>
    <hyperlink ref="A645" r:id="rId_hyperlink_1271" tooltip="TREES" display="TREES"/>
    <hyperlink ref="C645" r:id="rId_hyperlink_1272" tooltip="36" display="36"/>
    <hyperlink ref="A646" r:id="rId_hyperlink_1273" tooltip="TREES" display="TREES"/>
    <hyperlink ref="C646" r:id="rId_hyperlink_1274" tooltip="24" display="24"/>
    <hyperlink ref="A647" r:id="rId_hyperlink_1275" tooltip="TREES" display="TREES"/>
    <hyperlink ref="C647" r:id="rId_hyperlink_1276" tooltip="36" display="36"/>
    <hyperlink ref="A648" r:id="rId_hyperlink_1277" tooltip="TREES" display="TREES"/>
    <hyperlink ref="C648" r:id="rId_hyperlink_1278" tooltip="48" display="48"/>
    <hyperlink ref="A649" r:id="rId_hyperlink_1279" tooltip="TREES" display="TREES"/>
    <hyperlink ref="C649" r:id="rId_hyperlink_1280" tooltip="60" display="60"/>
    <hyperlink ref="A650" r:id="rId_hyperlink_1281" tooltip="TREES" display="TREES"/>
    <hyperlink ref="C650" r:id="rId_hyperlink_1282" tooltip="72" display="72"/>
    <hyperlink ref="A651" r:id="rId_hyperlink_1283" tooltip="TREES" display="TREES"/>
    <hyperlink ref="C651" r:id="rId_hyperlink_1284" tooltip="84" display="84"/>
    <hyperlink ref="A652" r:id="rId_hyperlink_1285" tooltip="TREES" display="TREES"/>
    <hyperlink ref="C652" r:id="rId_hyperlink_1286" tooltip="36" display="36"/>
    <hyperlink ref="A653" r:id="rId_hyperlink_1287" tooltip="TREES" display="TREES"/>
    <hyperlink ref="C653" r:id="rId_hyperlink_1288" tooltip="48" display="48"/>
    <hyperlink ref="A654" r:id="rId_hyperlink_1289" tooltip="TREES" display="TREES"/>
    <hyperlink ref="C654" r:id="rId_hyperlink_1290" tooltip="60" display="60"/>
    <hyperlink ref="A655" r:id="rId_hyperlink_1291" tooltip="TREES" display="TREES"/>
    <hyperlink ref="C655" r:id="rId_hyperlink_1292" tooltip="24" display="24"/>
    <hyperlink ref="A656" r:id="rId_hyperlink_1293" tooltip="TREES" display="TREES"/>
    <hyperlink ref="C656" r:id="rId_hyperlink_1294" tooltip="36" display="36"/>
    <hyperlink ref="A657" r:id="rId_hyperlink_1295" tooltip="TREES" display="TREES"/>
    <hyperlink ref="C657" r:id="rId_hyperlink_1296" tooltip="60" display="60"/>
    <hyperlink ref="A658" r:id="rId_hyperlink_1297" tooltip="TREES" display="TREES"/>
    <hyperlink ref="C658" r:id="rId_hyperlink_1298" tooltip="24" display="24"/>
    <hyperlink ref="A659" r:id="rId_hyperlink_1299" tooltip="TREES" display="TREES"/>
    <hyperlink ref="C659" r:id="rId_hyperlink_1300" tooltip="15" display="15"/>
    <hyperlink ref="A660" r:id="rId_hyperlink_1301" tooltip="TREES" display="TREES"/>
    <hyperlink ref="C660" r:id="rId_hyperlink_1302" tooltip="24" display="24"/>
    <hyperlink ref="A661" r:id="rId_hyperlink_1303" tooltip="TREES" display="TREES"/>
    <hyperlink ref="C661" r:id="rId_hyperlink_1304" tooltip="15" display="15"/>
    <hyperlink ref="A662" r:id="rId_hyperlink_1305" tooltip="TREES" display="TREES"/>
    <hyperlink ref="C662" r:id="rId_hyperlink_1306" tooltip="24" display="24"/>
    <hyperlink ref="A663" r:id="rId_hyperlink_1307" tooltip="TREES" display="TREES"/>
    <hyperlink ref="C663" r:id="rId_hyperlink_1308" tooltip="60" display="60"/>
    <hyperlink ref="A664" r:id="rId_hyperlink_1309" tooltip="TREES" display="TREES"/>
    <hyperlink ref="C664" r:id="rId_hyperlink_1310" tooltip="36" display="36"/>
    <hyperlink ref="A665" r:id="rId_hyperlink_1311" tooltip="TREES" display="TREES"/>
    <hyperlink ref="C665" r:id="rId_hyperlink_1312" tooltip="15" display="15"/>
    <hyperlink ref="A666" r:id="rId_hyperlink_1313" tooltip="TREES" display="TREES"/>
    <hyperlink ref="C666" r:id="rId_hyperlink_1314" tooltip="24" display="24"/>
    <hyperlink ref="A667" r:id="rId_hyperlink_1315" tooltip="TREES" display="TREES"/>
    <hyperlink ref="C667" r:id="rId_hyperlink_1316" tooltip="36" display="36"/>
    <hyperlink ref="A668" r:id="rId_hyperlink_1317" tooltip="TREES" display="TREES"/>
    <hyperlink ref="C668" r:id="rId_hyperlink_1318" tooltip="48" display="48"/>
    <hyperlink ref="A669" r:id="rId_hyperlink_1319" tooltip="TREES" display="TREES"/>
    <hyperlink ref="C669" r:id="rId_hyperlink_1320" tooltip="60" display="60"/>
    <hyperlink ref="A670" r:id="rId_hyperlink_1321" tooltip="TREES" display="TREES"/>
    <hyperlink ref="C670" r:id="rId_hyperlink_1322" tooltip="72" display="72"/>
    <hyperlink ref="A671" r:id="rId_hyperlink_1323" tooltip="TREES" display="TREES"/>
    <hyperlink ref="C671" r:id="rId_hyperlink_1324" tooltip="84" display="84"/>
    <hyperlink ref="A672" r:id="rId_hyperlink_1325" tooltip="TREES" display="TREES"/>
    <hyperlink ref="C672" r:id="rId_hyperlink_1326" tooltip="24" display="24"/>
    <hyperlink ref="A673" r:id="rId_hyperlink_1327" tooltip="TREES" display="TREES"/>
    <hyperlink ref="C673" r:id="rId_hyperlink_1328" tooltip="15" display="15"/>
    <hyperlink ref="A674" r:id="rId_hyperlink_1329" tooltip="TREES" display="TREES"/>
    <hyperlink ref="C674" r:id="rId_hyperlink_1330" tooltip="24" display="24"/>
    <hyperlink ref="A675" r:id="rId_hyperlink_1331" tooltip="TREES" display="TREES"/>
    <hyperlink ref="C675" r:id="rId_hyperlink_1332" tooltip="05" display="05"/>
    <hyperlink ref="A676" r:id="rId_hyperlink_1333" tooltip="TREES" display="TREES"/>
    <hyperlink ref="C676" r:id="rId_hyperlink_1334" tooltip="07" display="07"/>
    <hyperlink ref="A677" r:id="rId_hyperlink_1335" tooltip="TREES" display="TREES"/>
    <hyperlink ref="C677" r:id="rId_hyperlink_1336" tooltip="15" display="15"/>
    <hyperlink ref="A678" r:id="rId_hyperlink_1337" tooltip="TREES" display="TREES"/>
    <hyperlink ref="C678" r:id="rId_hyperlink_1338" tooltip="24" display="24"/>
    <hyperlink ref="A679" r:id="rId_hyperlink_1339" tooltip="TREES" display="TREES"/>
    <hyperlink ref="C679" r:id="rId_hyperlink_1340" tooltip="36" display="36"/>
    <hyperlink ref="A680" r:id="rId_hyperlink_1341" tooltip="TREES" display="TREES"/>
    <hyperlink ref="C680" r:id="rId_hyperlink_1342" tooltip="48" display="48"/>
    <hyperlink ref="A681" r:id="rId_hyperlink_1343" tooltip="TREES" display="TREES"/>
    <hyperlink ref="C681" r:id="rId_hyperlink_1344" tooltip="60" display="60"/>
    <hyperlink ref="A682" r:id="rId_hyperlink_1345" tooltip="TREES" display="TREES"/>
    <hyperlink ref="C682" r:id="rId_hyperlink_1346" tooltip="84" display="84"/>
    <hyperlink ref="A683" r:id="rId_hyperlink_1347" tooltip="TREES" display="TREES"/>
    <hyperlink ref="C683" r:id="rId_hyperlink_1348" tooltip="15" display="15"/>
    <hyperlink ref="A684" r:id="rId_hyperlink_1349" tooltip="TREES" display="TREES"/>
    <hyperlink ref="C684" r:id="rId_hyperlink_1350" tooltip="24" display="24"/>
    <hyperlink ref="A685" r:id="rId_hyperlink_1351" tooltip="TREES" display="TREES"/>
    <hyperlink ref="C685" r:id="rId_hyperlink_1352" tooltip="24" display="24"/>
    <hyperlink ref="A686" r:id="rId_hyperlink_1353" tooltip="TREES" display="TREES"/>
    <hyperlink ref="C686" r:id="rId_hyperlink_1354" tooltip="15" display="15"/>
    <hyperlink ref="A687" r:id="rId_hyperlink_1355" tooltip="TREES" display="TREES"/>
    <hyperlink ref="C687" r:id="rId_hyperlink_1356" tooltip="24" display="24"/>
    <hyperlink ref="A688" r:id="rId_hyperlink_1357" tooltip="TREES" display="TREES"/>
    <hyperlink ref="C688" r:id="rId_hyperlink_1358" tooltip="15" display="15"/>
    <hyperlink ref="A689" r:id="rId_hyperlink_1359" tooltip="TREES" display="TREES"/>
    <hyperlink ref="A690" r:id="rId_hyperlink_1360" tooltip="TREES" display="TREES"/>
    <hyperlink ref="C690" r:id="rId_hyperlink_1361" tooltip="08" display="08"/>
    <hyperlink ref="A691" r:id="rId_hyperlink_1362" tooltip="TREES" display="TREES"/>
    <hyperlink ref="C691" r:id="rId_hyperlink_1363" tooltip="24" display="24"/>
    <hyperlink ref="A692" r:id="rId_hyperlink_1364" tooltip="TREES" display="TREES"/>
    <hyperlink ref="C692" r:id="rId_hyperlink_1365" tooltip="36" display="36"/>
    <hyperlink ref="A693" r:id="rId_hyperlink_1366" tooltip="VINES" display="VINES"/>
    <hyperlink ref="C693" r:id="rId_hyperlink_1367" tooltip="15" display="15"/>
    <hyperlink ref="A694" r:id="rId_hyperlink_1368" tooltip="VINES" display="VINES"/>
    <hyperlink ref="C694" r:id="rId_hyperlink_1369" tooltip="05" display="05"/>
    <hyperlink ref="A695" r:id="rId_hyperlink_1370" tooltip="VINES" display="VINES"/>
    <hyperlink ref="C695" r:id="rId_hyperlink_1371" tooltip="05" display="05"/>
    <hyperlink ref="A696" r:id="rId_hyperlink_1372" tooltip="VINES" display="VINES"/>
    <hyperlink ref="C696" r:id="rId_hyperlink_1373" tooltip="05" display="05"/>
    <hyperlink ref="A697" r:id="rId_hyperlink_1374" tooltip="VINES" display="VINES"/>
    <hyperlink ref="C697" r:id="rId_hyperlink_1375" tooltip="15" display="15"/>
    <hyperlink ref="A698" r:id="rId_hyperlink_1376" tooltip="VINES" display="VINES"/>
    <hyperlink ref="C698" r:id="rId_hyperlink_1377" tooltip="15" display="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2024-03-29T06:03:26-07:00</dcterms:created>
  <dcterms:modified xsi:type="dcterms:W3CDTF">2024-03-29T06:03:26-07:00</dcterms:modified>
  <dc:title>Untitled Spreadsheet</dc:title>
  <dc:description/>
  <dc:subject/>
  <cp:keywords/>
  <cp:category/>
</cp:coreProperties>
</file>